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oikawa\Desktop\"/>
    </mc:Choice>
  </mc:AlternateContent>
  <xr:revisionPtr revIDLastSave="0" documentId="13_ncr:1_{782D2D6E-636A-478E-A45C-382AD7640ECB}" xr6:coauthVersionLast="36" xr6:coauthVersionMax="36" xr10:uidLastSave="{00000000-0000-0000-0000-000000000000}"/>
  <bookViews>
    <workbookView xWindow="0" yWindow="0" windowWidth="23040" windowHeight="9570" xr2:uid="{00000000-000D-0000-FFFF-FFFF00000000}"/>
  </bookViews>
  <sheets>
    <sheet name="H30データ" sheetId="6" r:id="rId1"/>
    <sheet name="R2データ" sheetId="14" r:id="rId2"/>
    <sheet name="グラフ" sheetId="12" r:id="rId3"/>
  </sheets>
  <externalReferences>
    <externalReference r:id="rId4"/>
  </externalReferences>
  <definedNames>
    <definedName name="_xlnm.Print_Titles" localSheetId="0">H30データ!$A:$C,H30データ!$1:$2</definedName>
    <definedName name="_xlnm.Print_Titles" localSheetId="1">'R2データ'!$A:$C,'R2データ'!$1:$2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8" i="14" l="1"/>
  <c r="BP8" i="6"/>
  <c r="BP7" i="14"/>
  <c r="BP7" i="6"/>
  <c r="BP6" i="14"/>
  <c r="BP6" i="6"/>
  <c r="BP5" i="14"/>
  <c r="BP5" i="6"/>
  <c r="BO8" i="14"/>
  <c r="BO8" i="6"/>
  <c r="BO7" i="14"/>
  <c r="BO7" i="6"/>
  <c r="BO6" i="14"/>
  <c r="BO6" i="6"/>
  <c r="BO5" i="14"/>
  <c r="BO5" i="6"/>
  <c r="BG8" i="14"/>
  <c r="BG8" i="6"/>
  <c r="BG7" i="14"/>
  <c r="BG7" i="6"/>
  <c r="BG6" i="14"/>
  <c r="BG6" i="6"/>
  <c r="BG5" i="14"/>
  <c r="BG5" i="6"/>
  <c r="BF8" i="14"/>
  <c r="BF8" i="6"/>
  <c r="BF7" i="14"/>
  <c r="BF7" i="6"/>
  <c r="BF6" i="14"/>
  <c r="BF6" i="6"/>
  <c r="BF5" i="14"/>
  <c r="BF5" i="6"/>
  <c r="AX8" i="14"/>
  <c r="AX8" i="6"/>
  <c r="AX7" i="14"/>
  <c r="AX7" i="6"/>
  <c r="AX6" i="14"/>
  <c r="AX6" i="6"/>
  <c r="AX5" i="14"/>
  <c r="AX5" i="6"/>
  <c r="AW8" i="14"/>
  <c r="AW8" i="6"/>
  <c r="AW7" i="14"/>
  <c r="AW7" i="6"/>
  <c r="AW6" i="14"/>
  <c r="AW6" i="6"/>
  <c r="AW5" i="14"/>
  <c r="AW5" i="6"/>
  <c r="AO8" i="14"/>
  <c r="AO8" i="6"/>
  <c r="AO7" i="14"/>
  <c r="AO7" i="6"/>
  <c r="AO6" i="14"/>
  <c r="AO6" i="6"/>
  <c r="AO5" i="14"/>
  <c r="AO5" i="6"/>
  <c r="AN8" i="14"/>
  <c r="AN8" i="6"/>
  <c r="AN7" i="14"/>
  <c r="AN7" i="6"/>
  <c r="AN6" i="14"/>
  <c r="AN6" i="6"/>
  <c r="AN5" i="14"/>
  <c r="AN5" i="6"/>
  <c r="AF8" i="14"/>
  <c r="AF8" i="6"/>
  <c r="AF7" i="14"/>
  <c r="AF7" i="6"/>
  <c r="AF6" i="14"/>
  <c r="AF6" i="6"/>
  <c r="AF5" i="14"/>
  <c r="AF5" i="6"/>
  <c r="AE8" i="14"/>
  <c r="AE8" i="6"/>
  <c r="AE7" i="14"/>
  <c r="AE7" i="6"/>
  <c r="AE6" i="14"/>
  <c r="AE6" i="6"/>
  <c r="AE5" i="14"/>
  <c r="AE5" i="6"/>
  <c r="Z8" i="14"/>
  <c r="Z8" i="6"/>
  <c r="Z7" i="14"/>
  <c r="Z7" i="6"/>
  <c r="Z6" i="14"/>
  <c r="Z6" i="6"/>
  <c r="Z5" i="14"/>
  <c r="Z5" i="6"/>
  <c r="Y8" i="14"/>
  <c r="Y8" i="6"/>
  <c r="Y7" i="14"/>
  <c r="Y7" i="6"/>
  <c r="Y6" i="14"/>
  <c r="Y6" i="6"/>
  <c r="Y5" i="14"/>
  <c r="Y5" i="6"/>
  <c r="T8" i="14"/>
  <c r="T8" i="6"/>
  <c r="T7" i="14"/>
  <c r="T7" i="6"/>
  <c r="T6" i="14"/>
  <c r="T6" i="6"/>
  <c r="T5" i="14"/>
  <c r="T5" i="6"/>
  <c r="S8" i="14"/>
  <c r="S8" i="6"/>
  <c r="S7" i="14"/>
  <c r="S7" i="6"/>
  <c r="S6" i="14"/>
  <c r="S6" i="6"/>
  <c r="S5" i="14"/>
  <c r="S5" i="6"/>
  <c r="N8" i="14"/>
  <c r="N8" i="6"/>
  <c r="N7" i="14"/>
  <c r="N7" i="6"/>
  <c r="N6" i="14"/>
  <c r="N6" i="6"/>
  <c r="N5" i="14"/>
  <c r="N5" i="6"/>
  <c r="M8" i="14"/>
  <c r="M8" i="6"/>
  <c r="M7" i="14"/>
  <c r="M7" i="6"/>
  <c r="M6" i="14"/>
  <c r="M6" i="6"/>
  <c r="M5" i="14"/>
  <c r="M5" i="6"/>
  <c r="K8" i="14"/>
  <c r="K8" i="6"/>
  <c r="K7" i="14"/>
  <c r="K7" i="6"/>
  <c r="K6" i="14"/>
  <c r="K6" i="6"/>
  <c r="K5" i="14"/>
  <c r="K5" i="6"/>
  <c r="J8" i="14"/>
  <c r="J8" i="6"/>
  <c r="J7" i="14"/>
  <c r="J7" i="6"/>
  <c r="J6" i="14"/>
  <c r="J6" i="6"/>
  <c r="J5" i="14"/>
  <c r="J5" i="6"/>
  <c r="H16" i="14" l="1"/>
  <c r="H15" i="14"/>
  <c r="H14" i="14"/>
  <c r="H13" i="14"/>
  <c r="H12" i="14" s="1"/>
  <c r="G12" i="14"/>
  <c r="F12" i="14"/>
  <c r="BN8" i="14"/>
  <c r="BK8" i="14"/>
  <c r="BQ8" i="14" s="1"/>
  <c r="BE8" i="14"/>
  <c r="BB8" i="14"/>
  <c r="BH8" i="14" s="1"/>
  <c r="AV8" i="14"/>
  <c r="AS8" i="14"/>
  <c r="AM8" i="14"/>
  <c r="AJ8" i="14"/>
  <c r="AP8" i="14" s="1"/>
  <c r="AD8" i="14"/>
  <c r="AG8" i="14" s="1"/>
  <c r="X8" i="14"/>
  <c r="AA8" i="14" s="1"/>
  <c r="R8" i="14"/>
  <c r="U8" i="14" s="1"/>
  <c r="I8" i="14"/>
  <c r="O8" i="14" s="1"/>
  <c r="F8" i="14"/>
  <c r="L8" i="14" s="1"/>
  <c r="BN7" i="14"/>
  <c r="BK7" i="14"/>
  <c r="BE7" i="14"/>
  <c r="BB7" i="14"/>
  <c r="AV7" i="14"/>
  <c r="AS7" i="14"/>
  <c r="AS4" i="14" s="1"/>
  <c r="AM7" i="14"/>
  <c r="AJ7" i="14"/>
  <c r="AD7" i="14"/>
  <c r="X7" i="14"/>
  <c r="R7" i="14"/>
  <c r="I7" i="14"/>
  <c r="F7" i="14"/>
  <c r="BN6" i="14"/>
  <c r="BK6" i="14"/>
  <c r="BQ6" i="14" s="1"/>
  <c r="BE6" i="14"/>
  <c r="BB6" i="14"/>
  <c r="BH6" i="14" s="1"/>
  <c r="AV6" i="14"/>
  <c r="AS6" i="14"/>
  <c r="AM6" i="14"/>
  <c r="AJ6" i="14"/>
  <c r="AP6" i="14" s="1"/>
  <c r="AD6" i="14"/>
  <c r="AG6" i="14" s="1"/>
  <c r="X6" i="14"/>
  <c r="AA6" i="14" s="1"/>
  <c r="R6" i="14"/>
  <c r="U6" i="14" s="1"/>
  <c r="I6" i="14"/>
  <c r="O6" i="14" s="1"/>
  <c r="F6" i="14"/>
  <c r="L6" i="14" s="1"/>
  <c r="BN5" i="14"/>
  <c r="BK5" i="14"/>
  <c r="BQ5" i="14" s="1"/>
  <c r="BE5" i="14"/>
  <c r="BE4" i="14" s="1"/>
  <c r="BB5" i="14"/>
  <c r="BH5" i="14" s="1"/>
  <c r="AV5" i="14"/>
  <c r="AS5" i="14"/>
  <c r="AM5" i="14"/>
  <c r="AM4" i="14" s="1"/>
  <c r="AJ5" i="14"/>
  <c r="AP5" i="14" s="1"/>
  <c r="AD5" i="14"/>
  <c r="AD4" i="14" s="1"/>
  <c r="X5" i="14"/>
  <c r="R5" i="14"/>
  <c r="I5" i="14"/>
  <c r="F5" i="14"/>
  <c r="BN4" i="14"/>
  <c r="BM4" i="14"/>
  <c r="BL4" i="14"/>
  <c r="BJ4" i="14"/>
  <c r="BI4" i="14"/>
  <c r="BD4" i="14"/>
  <c r="BC4" i="14"/>
  <c r="BB4" i="14"/>
  <c r="BA4" i="14"/>
  <c r="AZ4" i="14"/>
  <c r="AV4" i="14"/>
  <c r="AU4" i="14"/>
  <c r="AT4" i="14"/>
  <c r="AR4" i="14"/>
  <c r="AX4" i="14" s="1"/>
  <c r="AQ4" i="14"/>
  <c r="AL4" i="14"/>
  <c r="AK4" i="14"/>
  <c r="AI4" i="14"/>
  <c r="AH4" i="14"/>
  <c r="AC4" i="14"/>
  <c r="AF4" i="14" s="1"/>
  <c r="AB4" i="14"/>
  <c r="W4" i="14"/>
  <c r="Z4" i="14" s="1"/>
  <c r="V4" i="14"/>
  <c r="Q4" i="14"/>
  <c r="T4" i="14" s="1"/>
  <c r="P4" i="14"/>
  <c r="I4" i="14"/>
  <c r="H4" i="14"/>
  <c r="G4" i="14"/>
  <c r="E4" i="14"/>
  <c r="K4" i="14" s="1"/>
  <c r="D4" i="14"/>
  <c r="X4" i="14" l="1"/>
  <c r="AJ4" i="14"/>
  <c r="BK4" i="14"/>
  <c r="BP4" i="14"/>
  <c r="BG4" i="14"/>
  <c r="AY5" i="14"/>
  <c r="AY6" i="14"/>
  <c r="AY8" i="14"/>
  <c r="AO4" i="14"/>
  <c r="AA7" i="14"/>
  <c r="S4" i="14"/>
  <c r="O7" i="14"/>
  <c r="AG7" i="14"/>
  <c r="BO4" i="14"/>
  <c r="BQ4" i="14"/>
  <c r="C19" i="14" s="1"/>
  <c r="BQ7" i="14"/>
  <c r="BF4" i="14"/>
  <c r="BH4" i="14"/>
  <c r="C18" i="14" s="1"/>
  <c r="BH7" i="14"/>
  <c r="AW4" i="14"/>
  <c r="AY4" i="14"/>
  <c r="C17" i="14" s="1"/>
  <c r="AY7" i="14"/>
  <c r="AN4" i="14"/>
  <c r="AP4" i="14"/>
  <c r="C16" i="14" s="1"/>
  <c r="AP7" i="14"/>
  <c r="M4" i="14"/>
  <c r="L7" i="14"/>
  <c r="U7" i="14"/>
  <c r="Y4" i="14"/>
  <c r="R4" i="14"/>
  <c r="U4" i="14" s="1"/>
  <c r="C13" i="14" s="1"/>
  <c r="F4" i="14"/>
  <c r="AE4" i="14"/>
  <c r="O5" i="14"/>
  <c r="U5" i="14"/>
  <c r="AA5" i="14"/>
  <c r="AG5" i="14"/>
  <c r="AG4" i="14"/>
  <c r="C15" i="14" s="1"/>
  <c r="AA4" i="14"/>
  <c r="C14" i="14" s="1"/>
  <c r="O4" i="14"/>
  <c r="C12" i="14" s="1"/>
  <c r="N4" i="14"/>
  <c r="L5" i="14"/>
  <c r="J4" i="14"/>
  <c r="L4" i="14"/>
  <c r="C11" i="14" s="1"/>
  <c r="BN8" i="6"/>
  <c r="BK8" i="6"/>
  <c r="BN7" i="6"/>
  <c r="BK7" i="6"/>
  <c r="BN6" i="6"/>
  <c r="BK6" i="6"/>
  <c r="BN5" i="6"/>
  <c r="BN4" i="6" s="1"/>
  <c r="BK5" i="6"/>
  <c r="BM4" i="6"/>
  <c r="BL4" i="6"/>
  <c r="BJ4" i="6"/>
  <c r="BP4" i="6" s="1"/>
  <c r="BI4" i="6"/>
  <c r="BO4" i="6" s="1"/>
  <c r="BE8" i="6"/>
  <c r="BB8" i="6"/>
  <c r="BE7" i="6"/>
  <c r="BB7" i="6"/>
  <c r="BE6" i="6"/>
  <c r="BB6" i="6"/>
  <c r="BE5" i="6"/>
  <c r="BE4" i="6" s="1"/>
  <c r="BB5" i="6"/>
  <c r="BB4" i="6" s="1"/>
  <c r="BD4" i="6"/>
  <c r="BC4" i="6"/>
  <c r="BA4" i="6"/>
  <c r="AZ4" i="6"/>
  <c r="BF4" i="6" s="1"/>
  <c r="AV8" i="6"/>
  <c r="AS8" i="6"/>
  <c r="AV7" i="6"/>
  <c r="AS7" i="6"/>
  <c r="AV6" i="6"/>
  <c r="AS6" i="6"/>
  <c r="AV5" i="6"/>
  <c r="AV4" i="6" s="1"/>
  <c r="AS5" i="6"/>
  <c r="AS4" i="6" s="1"/>
  <c r="AU4" i="6"/>
  <c r="AT4" i="6"/>
  <c r="AR4" i="6"/>
  <c r="AQ4" i="6"/>
  <c r="AW4" i="6" s="1"/>
  <c r="BG4" i="6" l="1"/>
  <c r="BH6" i="6"/>
  <c r="BH8" i="6"/>
  <c r="BK4" i="6"/>
  <c r="AX4" i="6"/>
  <c r="BH4" i="6"/>
  <c r="BH7" i="6"/>
  <c r="BQ4" i="6"/>
  <c r="BQ6" i="6"/>
  <c r="BQ7" i="6"/>
  <c r="BQ8" i="6"/>
  <c r="AY4" i="6"/>
  <c r="AY6" i="6"/>
  <c r="AY7" i="6"/>
  <c r="AY8" i="6"/>
  <c r="BQ5" i="6"/>
  <c r="BH5" i="6"/>
  <c r="AY5" i="6"/>
  <c r="AM8" i="6" l="1"/>
  <c r="AJ8" i="6"/>
  <c r="AM7" i="6"/>
  <c r="AJ7" i="6"/>
  <c r="AM6" i="6"/>
  <c r="AJ6" i="6"/>
  <c r="AM5" i="6"/>
  <c r="AM4" i="6" s="1"/>
  <c r="AJ5" i="6"/>
  <c r="AL4" i="6"/>
  <c r="AK4" i="6"/>
  <c r="AI4" i="6"/>
  <c r="AO4" i="6" s="1"/>
  <c r="AH4" i="6"/>
  <c r="AN4" i="6" s="1"/>
  <c r="AD8" i="6"/>
  <c r="AD7" i="6"/>
  <c r="AD6" i="6"/>
  <c r="AD5" i="6"/>
  <c r="AD4" i="6" s="1"/>
  <c r="AC4" i="6"/>
  <c r="AB4" i="6"/>
  <c r="X8" i="6"/>
  <c r="X7" i="6"/>
  <c r="X6" i="6"/>
  <c r="X5" i="6"/>
  <c r="W4" i="6"/>
  <c r="V4" i="6"/>
  <c r="R8" i="6"/>
  <c r="R7" i="6"/>
  <c r="R6" i="6"/>
  <c r="R5" i="6"/>
  <c r="Q4" i="6"/>
  <c r="P4" i="6"/>
  <c r="I8" i="6"/>
  <c r="I7" i="6"/>
  <c r="I6" i="6"/>
  <c r="I5" i="6"/>
  <c r="H4" i="6"/>
  <c r="G4" i="6"/>
  <c r="F8" i="6"/>
  <c r="F7" i="6"/>
  <c r="F6" i="6"/>
  <c r="F5" i="6"/>
  <c r="E4" i="6"/>
  <c r="D4" i="6"/>
  <c r="H16" i="6"/>
  <c r="O8" i="6" s="1"/>
  <c r="H15" i="6"/>
  <c r="H14" i="6"/>
  <c r="H13" i="6"/>
  <c r="G12" i="6"/>
  <c r="AF4" i="6" s="1"/>
  <c r="F12" i="6"/>
  <c r="Y4" i="6" s="1"/>
  <c r="AG5" i="6" l="1"/>
  <c r="U6" i="6"/>
  <c r="AG7" i="6"/>
  <c r="X4" i="6"/>
  <c r="I4" i="6"/>
  <c r="AP5" i="6"/>
  <c r="AP6" i="6"/>
  <c r="AP7" i="6"/>
  <c r="AP8" i="6"/>
  <c r="AJ4" i="6"/>
  <c r="AP4" i="6" s="1"/>
  <c r="R4" i="6"/>
  <c r="L6" i="6"/>
  <c r="L8" i="6"/>
  <c r="U8" i="6"/>
  <c r="AA6" i="6"/>
  <c r="AG8" i="6"/>
  <c r="N4" i="6"/>
  <c r="AA8" i="6"/>
  <c r="AG6" i="6"/>
  <c r="H12" i="6"/>
  <c r="J4" i="6"/>
  <c r="O5" i="6"/>
  <c r="O7" i="6"/>
  <c r="S4" i="6"/>
  <c r="U7" i="6"/>
  <c r="AE4" i="6"/>
  <c r="L7" i="6"/>
  <c r="M4" i="6"/>
  <c r="K4" i="6"/>
  <c r="O6" i="6"/>
  <c r="T4" i="6"/>
  <c r="U5" i="6"/>
  <c r="Z4" i="6"/>
  <c r="AA5" i="6"/>
  <c r="AA7" i="6"/>
  <c r="F4" i="6"/>
  <c r="L4" i="6" s="1"/>
  <c r="C11" i="6" s="1"/>
  <c r="L5" i="6"/>
  <c r="O4" i="6" l="1"/>
  <c r="AG4" i="6"/>
  <c r="AA4" i="6"/>
  <c r="U4" i="6"/>
  <c r="C13" i="6" l="1"/>
  <c r="C14" i="6"/>
  <c r="C19" i="6"/>
  <c r="C18" i="6"/>
  <c r="C17" i="6"/>
  <c r="C16" i="6"/>
  <c r="C15" i="6"/>
  <c r="C12" i="6"/>
</calcChain>
</file>

<file path=xl/sharedStrings.xml><?xml version="1.0" encoding="utf-8"?>
<sst xmlns="http://schemas.openxmlformats.org/spreadsheetml/2006/main" count="256" uniqueCount="59">
  <si>
    <t>年齢区分</t>
    <phoneticPr fontId="3"/>
  </si>
  <si>
    <t>保険者分類</t>
    <phoneticPr fontId="3"/>
  </si>
  <si>
    <t>年度</t>
    <phoneticPr fontId="3"/>
  </si>
  <si>
    <t>メタボ・予備群</t>
    <phoneticPr fontId="3"/>
  </si>
  <si>
    <t>BMI
（25以上）</t>
    <phoneticPr fontId="3"/>
  </si>
  <si>
    <t>HbA1c
（5.6以上）</t>
    <phoneticPr fontId="3"/>
  </si>
  <si>
    <t>収縮期血圧
（130以上）</t>
    <phoneticPr fontId="3"/>
  </si>
  <si>
    <t>対象者
［メタボ該当］
（人）</t>
    <phoneticPr fontId="3"/>
  </si>
  <si>
    <t>対象者
［メタボ予備群］
（人）</t>
    <phoneticPr fontId="3"/>
  </si>
  <si>
    <t>メタボ割合
（％）</t>
    <phoneticPr fontId="3"/>
  </si>
  <si>
    <t>予備群割合
（％）</t>
    <phoneticPr fontId="3"/>
  </si>
  <si>
    <t>人数
（人）</t>
    <phoneticPr fontId="3"/>
  </si>
  <si>
    <t>受診者割合
（％）</t>
    <phoneticPr fontId="3"/>
  </si>
  <si>
    <t>年齢構成計</t>
    <phoneticPr fontId="3"/>
  </si>
  <si>
    <t>2018年度</t>
    <phoneticPr fontId="3"/>
  </si>
  <si>
    <t>40歳代</t>
    <phoneticPr fontId="3"/>
  </si>
  <si>
    <t>50歳代</t>
    <phoneticPr fontId="3"/>
  </si>
  <si>
    <t>60歳代</t>
    <phoneticPr fontId="3"/>
  </si>
  <si>
    <t>70～74歳</t>
    <phoneticPr fontId="3"/>
  </si>
  <si>
    <t>睡眠</t>
    <rPh sb="0" eb="2">
      <t>スイミン</t>
    </rPh>
    <phoneticPr fontId="1"/>
  </si>
  <si>
    <t>飲酒</t>
    <rPh sb="0" eb="2">
      <t>インシュ</t>
    </rPh>
    <phoneticPr fontId="1"/>
  </si>
  <si>
    <t>運動</t>
    <rPh sb="0" eb="2">
      <t>ウンドウ</t>
    </rPh>
    <phoneticPr fontId="1"/>
  </si>
  <si>
    <t>夕食</t>
    <rPh sb="0" eb="2">
      <t>ユウショク</t>
    </rPh>
    <phoneticPr fontId="1"/>
  </si>
  <si>
    <t>質問票有所見者数（１日１時間以上運動なし）（人）</t>
    <rPh sb="22" eb="23">
      <t>ニン</t>
    </rPh>
    <phoneticPr fontId="1"/>
  </si>
  <si>
    <t>質問票総回答数（１日１時間以上運動なし）（人）</t>
    <rPh sb="21" eb="22">
      <t>ニン</t>
    </rPh>
    <phoneticPr fontId="1"/>
  </si>
  <si>
    <t>１日１時間以上運動なしの割合（％）</t>
    <rPh sb="12" eb="14">
      <t>ワリアイ</t>
    </rPh>
    <phoneticPr fontId="1"/>
  </si>
  <si>
    <t>質問票有所見者数（週３回以上就寝前夕食）（人）</t>
    <rPh sb="21" eb="22">
      <t>ニン</t>
    </rPh>
    <phoneticPr fontId="1"/>
  </si>
  <si>
    <t>質問票総回答数（週３回以上就寝前夕食）（人）</t>
    <rPh sb="20" eb="21">
      <t>ニン</t>
    </rPh>
    <phoneticPr fontId="1"/>
  </si>
  <si>
    <t>週３回以上就寝前夕食摂る割合（％）</t>
    <rPh sb="10" eb="11">
      <t>ト</t>
    </rPh>
    <rPh sb="12" eb="14">
      <t>ワリアイ</t>
    </rPh>
    <phoneticPr fontId="1"/>
  </si>
  <si>
    <t>毎日飲酒する割合（％）</t>
    <rPh sb="0" eb="2">
      <t>マイニチ</t>
    </rPh>
    <rPh sb="2" eb="4">
      <t>インシュ</t>
    </rPh>
    <rPh sb="6" eb="8">
      <t>ワリアイ</t>
    </rPh>
    <phoneticPr fontId="1"/>
  </si>
  <si>
    <t>質問票有所見者数（毎日飲酒）（人）</t>
    <rPh sb="15" eb="16">
      <t>ニン</t>
    </rPh>
    <phoneticPr fontId="1"/>
  </si>
  <si>
    <t>質問票総回答数（毎日飲酒）（人）</t>
    <rPh sb="14" eb="15">
      <t>ニン</t>
    </rPh>
    <phoneticPr fontId="1"/>
  </si>
  <si>
    <t>睡眠不足の割合（％）</t>
    <rPh sb="0" eb="2">
      <t>スイミン</t>
    </rPh>
    <rPh sb="2" eb="4">
      <t>フソク</t>
    </rPh>
    <rPh sb="5" eb="7">
      <t>ワリアイ</t>
    </rPh>
    <phoneticPr fontId="1"/>
  </si>
  <si>
    <t>質問票有所見者数（睡眠不足）（人）</t>
    <rPh sb="15" eb="16">
      <t>ニン</t>
    </rPh>
    <phoneticPr fontId="1"/>
  </si>
  <si>
    <t>質問票総回答数（睡眠不足）（人）</t>
    <rPh sb="14" eb="15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</si>
  <si>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</si>
  <si>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</si>
  <si>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</si>
  <si>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集計</t>
    <rPh sb="0" eb="2">
      <t>シュウケイ</t>
    </rPh>
    <phoneticPr fontId="1"/>
  </si>
  <si>
    <t>メタボ</t>
    <phoneticPr fontId="1"/>
  </si>
  <si>
    <t>血糖</t>
    <rPh sb="0" eb="2">
      <t>ケットウ</t>
    </rPh>
    <phoneticPr fontId="1"/>
  </si>
  <si>
    <t>血圧</t>
    <rPh sb="0" eb="2">
      <t>ケツアツ</t>
    </rPh>
    <phoneticPr fontId="1"/>
  </si>
  <si>
    <t>運動</t>
    <rPh sb="0" eb="2">
      <t>ウンドウ</t>
    </rPh>
    <phoneticPr fontId="1"/>
  </si>
  <si>
    <t>食事</t>
    <rPh sb="0" eb="2">
      <t>ショクジ</t>
    </rPh>
    <phoneticPr fontId="1"/>
  </si>
  <si>
    <t>飲酒</t>
    <rPh sb="0" eb="2">
      <t>インシュ</t>
    </rPh>
    <phoneticPr fontId="1"/>
  </si>
  <si>
    <t>睡眠</t>
    <rPh sb="0" eb="2">
      <t>スイミン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</si>
  <si>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</si>
  <si>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</si>
  <si>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</si>
  <si>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70～74歳</t>
    <rPh sb="5" eb="6">
      <t>サイ</t>
    </rPh>
    <phoneticPr fontId="1"/>
  </si>
  <si>
    <t>受診者数</t>
    <rPh sb="0" eb="3">
      <t>ジュシンシャ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</si>
  <si>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</si>
  <si>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</si>
  <si>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</si>
  <si>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年齢構成計</t>
    <rPh sb="0" eb="2">
      <t>ネンレイ</t>
    </rPh>
    <rPh sb="2" eb="4">
      <t>コウセイ</t>
    </rPh>
    <rPh sb="4" eb="5">
      <t>ケイ</t>
    </rPh>
    <phoneticPr fontId="1"/>
  </si>
  <si>
    <t>2020年度</t>
    <phoneticPr fontId="3"/>
  </si>
  <si>
    <t>メタボ
予備群</t>
    <rPh sb="4" eb="6">
      <t>ヨビ</t>
    </rPh>
    <rPh sb="6" eb="7">
      <t>グン</t>
    </rPh>
    <phoneticPr fontId="1"/>
  </si>
  <si>
    <t>肥満
（BMI）</t>
    <rPh sb="0" eb="2">
      <t>ヒマン</t>
    </rPh>
    <phoneticPr fontId="1"/>
  </si>
  <si>
    <t>メタボ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</si>
</sst>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);[Red]\(0.0\)"/>
    <numFmt numFmtId="178" formatCode="#,##0.0_ ;[Red]\-#,##0.0\ "/>
    <numFmt numFmtId="179" formatCode="_ * #,##0.0_ ;_ * \-#,##0.0_ ;_ * &quot;-&quot;?_ ;_ @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1"/>
    </font>
    <font>
      <sz val="10"/>
      <name val="ＭＳ Ｐゴシック"/>
      <family val="1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3E6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1">
      <alignment vertical="center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49" fontId="0" fillId="2" borderId="7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top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0" fillId="2" borderId="23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 wrapText="1"/>
    </xf>
    <xf numFmtId="49" fontId="5" fillId="2" borderId="22" xfId="1" applyNumberFormat="1" applyFont="1" applyFill="1" applyBorder="1" applyAlignment="1">
      <alignment horizontal="center" vertical="center" wrapText="1"/>
    </xf>
    <xf numFmtId="49" fontId="5" fillId="4" borderId="22" xfId="1" applyNumberFormat="1" applyFont="1" applyFill="1" applyBorder="1" applyAlignment="1">
      <alignment horizontal="center" vertical="center" wrapText="1"/>
    </xf>
    <xf numFmtId="49" fontId="5" fillId="4" borderId="23" xfId="1" applyNumberFormat="1" applyFont="1" applyFill="1" applyBorder="1" applyAlignment="1">
      <alignment horizontal="center" vertical="center" wrapText="1"/>
    </xf>
    <xf numFmtId="49" fontId="5" fillId="2" borderId="27" xfId="1" applyNumberFormat="1" applyFont="1" applyFill="1" applyBorder="1" applyAlignment="1">
      <alignment horizontal="center" vertical="center" wrapText="1"/>
    </xf>
    <xf numFmtId="176" fontId="5" fillId="2" borderId="22" xfId="1" applyNumberFormat="1" applyFont="1" applyFill="1" applyBorder="1" applyAlignment="1">
      <alignment horizontal="center" vertical="center" wrapText="1"/>
    </xf>
    <xf numFmtId="176" fontId="3" fillId="0" borderId="0" xfId="1" applyNumberFormat="1">
      <alignment vertical="center"/>
    </xf>
    <xf numFmtId="38" fontId="0" fillId="2" borderId="22" xfId="2" applyFont="1" applyFill="1" applyBorder="1" applyAlignment="1">
      <alignment horizontal="center" vertical="center" wrapText="1"/>
    </xf>
    <xf numFmtId="38" fontId="0" fillId="3" borderId="6" xfId="2" applyFont="1" applyFill="1" applyBorder="1" applyAlignment="1">
      <alignment horizontal="right" vertical="center"/>
    </xf>
    <xf numFmtId="38" fontId="0" fillId="3" borderId="3" xfId="2" applyFont="1" applyFill="1" applyBorder="1" applyAlignment="1">
      <alignment horizontal="right" vertical="center"/>
    </xf>
    <xf numFmtId="38" fontId="3" fillId="0" borderId="0" xfId="2" applyFont="1">
      <alignment vertical="center"/>
    </xf>
    <xf numFmtId="38" fontId="4" fillId="2" borderId="22" xfId="2" applyFont="1" applyFill="1" applyBorder="1" applyAlignment="1">
      <alignment horizontal="center" vertical="center" wrapText="1"/>
    </xf>
    <xf numFmtId="38" fontId="5" fillId="2" borderId="22" xfId="2" applyFont="1" applyFill="1" applyBorder="1" applyAlignment="1">
      <alignment horizontal="center" vertical="center" wrapText="1"/>
    </xf>
    <xf numFmtId="38" fontId="5" fillId="2" borderId="27" xfId="2" applyFont="1" applyFill="1" applyBorder="1" applyAlignment="1">
      <alignment horizontal="center" vertical="center" wrapText="1"/>
    </xf>
    <xf numFmtId="177" fontId="0" fillId="2" borderId="22" xfId="0" applyNumberFormat="1" applyFont="1" applyFill="1" applyBorder="1" applyAlignment="1">
      <alignment horizontal="center" vertical="center" wrapText="1"/>
    </xf>
    <xf numFmtId="177" fontId="3" fillId="0" borderId="0" xfId="1" applyNumberFormat="1">
      <alignment vertical="center"/>
    </xf>
    <xf numFmtId="49" fontId="0" fillId="2" borderId="15" xfId="0" applyNumberFormat="1" applyFont="1" applyFill="1" applyBorder="1" applyAlignment="1">
      <alignment horizontal="left" vertical="top"/>
    </xf>
    <xf numFmtId="49" fontId="0" fillId="2" borderId="12" xfId="0" applyNumberFormat="1" applyFont="1" applyFill="1" applyBorder="1" applyAlignment="1">
      <alignment horizontal="left" vertical="top"/>
    </xf>
    <xf numFmtId="38" fontId="3" fillId="0" borderId="0" xfId="2" applyFont="1" applyBorder="1">
      <alignment vertical="center"/>
    </xf>
    <xf numFmtId="38" fontId="3" fillId="6" borderId="6" xfId="2" applyFont="1" applyFill="1" applyBorder="1">
      <alignment vertical="center"/>
    </xf>
    <xf numFmtId="0" fontId="3" fillId="6" borderId="29" xfId="1" applyFill="1" applyBorder="1">
      <alignment vertical="center"/>
    </xf>
    <xf numFmtId="0" fontId="3" fillId="6" borderId="30" xfId="1" applyFill="1" applyBorder="1">
      <alignment vertical="center"/>
    </xf>
    <xf numFmtId="0" fontId="3" fillId="6" borderId="2" xfId="1" applyFill="1" applyBorder="1">
      <alignment vertical="center"/>
    </xf>
    <xf numFmtId="38" fontId="3" fillId="6" borderId="29" xfId="2" applyFont="1" applyFill="1" applyBorder="1">
      <alignment vertical="center"/>
    </xf>
    <xf numFmtId="38" fontId="3" fillId="6" borderId="1" xfId="2" applyFont="1" applyFill="1" applyBorder="1">
      <alignment vertical="center"/>
    </xf>
    <xf numFmtId="178" fontId="3" fillId="5" borderId="4" xfId="2" applyNumberFormat="1" applyFont="1" applyFill="1" applyBorder="1">
      <alignment vertical="center"/>
    </xf>
    <xf numFmtId="38" fontId="3" fillId="6" borderId="30" xfId="2" applyFont="1" applyFill="1" applyBorder="1">
      <alignment vertical="center"/>
    </xf>
    <xf numFmtId="178" fontId="3" fillId="5" borderId="5" xfId="2" applyNumberFormat="1" applyFont="1" applyFill="1" applyBorder="1">
      <alignment vertical="center"/>
    </xf>
    <xf numFmtId="38" fontId="3" fillId="6" borderId="2" xfId="2" applyFont="1" applyFill="1" applyBorder="1">
      <alignment vertical="center"/>
    </xf>
    <xf numFmtId="38" fontId="3" fillId="6" borderId="3" xfId="2" applyFont="1" applyFill="1" applyBorder="1">
      <alignment vertical="center"/>
    </xf>
    <xf numFmtId="178" fontId="3" fillId="5" borderId="7" xfId="2" applyNumberFormat="1" applyFont="1" applyFill="1" applyBorder="1">
      <alignment vertical="center"/>
    </xf>
    <xf numFmtId="0" fontId="3" fillId="6" borderId="1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3" fillId="6" borderId="4" xfId="1" applyFill="1" applyBorder="1" applyAlignment="1">
      <alignment horizontal="center" vertical="center"/>
    </xf>
    <xf numFmtId="0" fontId="3" fillId="6" borderId="33" xfId="1" applyFill="1" applyBorder="1">
      <alignment vertical="center"/>
    </xf>
    <xf numFmtId="179" fontId="0" fillId="5" borderId="6" xfId="0" applyNumberFormat="1" applyFont="1" applyFill="1" applyBorder="1" applyAlignment="1">
      <alignment horizontal="right" vertical="center"/>
    </xf>
    <xf numFmtId="38" fontId="0" fillId="2" borderId="36" xfId="2" applyFont="1" applyFill="1" applyBorder="1" applyAlignment="1">
      <alignment horizontal="center" vertical="center" wrapText="1"/>
    </xf>
    <xf numFmtId="38" fontId="0" fillId="2" borderId="32" xfId="2" applyFont="1" applyFill="1" applyBorder="1" applyAlignment="1">
      <alignment horizontal="center" vertical="center" wrapText="1"/>
    </xf>
    <xf numFmtId="179" fontId="0" fillId="7" borderId="1" xfId="0" applyNumberFormat="1" applyFont="1" applyFill="1" applyBorder="1" applyAlignment="1">
      <alignment horizontal="right" vertical="center"/>
    </xf>
    <xf numFmtId="177" fontId="0" fillId="7" borderId="1" xfId="0" applyNumberFormat="1" applyFont="1" applyFill="1" applyBorder="1" applyAlignment="1">
      <alignment horizontal="right" vertical="center"/>
    </xf>
    <xf numFmtId="177" fontId="0" fillId="7" borderId="6" xfId="0" applyNumberFormat="1" applyFont="1" applyFill="1" applyBorder="1" applyAlignment="1">
      <alignment horizontal="right" vertical="center"/>
    </xf>
    <xf numFmtId="179" fontId="0" fillId="5" borderId="3" xfId="0" applyNumberFormat="1" applyFont="1" applyFill="1" applyBorder="1" applyAlignment="1">
      <alignment horizontal="right" vertical="center"/>
    </xf>
    <xf numFmtId="177" fontId="0" fillId="7" borderId="3" xfId="0" applyNumberFormat="1" applyFont="1" applyFill="1" applyBorder="1" applyAlignment="1">
      <alignment horizontal="right" vertical="center"/>
    </xf>
    <xf numFmtId="38" fontId="4" fillId="2" borderId="32" xfId="2" applyFont="1" applyFill="1" applyBorder="1" applyAlignment="1">
      <alignment horizontal="center" vertical="center" wrapText="1"/>
    </xf>
    <xf numFmtId="38" fontId="5" fillId="2" borderId="32" xfId="2" applyFont="1" applyFill="1" applyBorder="1" applyAlignment="1">
      <alignment horizontal="center" vertical="center" wrapText="1"/>
    </xf>
    <xf numFmtId="176" fontId="5" fillId="2" borderId="32" xfId="1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left" vertical="top"/>
    </xf>
    <xf numFmtId="49" fontId="0" fillId="8" borderId="6" xfId="0" applyNumberFormat="1" applyFont="1" applyFill="1" applyBorder="1" applyAlignment="1">
      <alignment horizontal="left" vertical="top"/>
    </xf>
    <xf numFmtId="49" fontId="0" fillId="8" borderId="3" xfId="0" applyNumberFormat="1" applyFont="1" applyFill="1" applyBorder="1" applyAlignment="1">
      <alignment horizontal="left" vertical="top"/>
    </xf>
    <xf numFmtId="38" fontId="3" fillId="6" borderId="6" xfId="2" applyFont="1" applyFill="1" applyBorder="1" applyAlignment="1">
      <alignment vertical="center" wrapText="1"/>
    </xf>
    <xf numFmtId="38" fontId="5" fillId="2" borderId="21" xfId="2" applyFont="1" applyFill="1" applyBorder="1" applyAlignment="1">
      <alignment horizontal="center" vertical="center" wrapText="1"/>
    </xf>
    <xf numFmtId="38" fontId="5" fillId="2" borderId="25" xfId="2" applyFont="1" applyFill="1" applyBorder="1" applyAlignment="1">
      <alignment horizontal="center" vertical="center" wrapText="1"/>
    </xf>
    <xf numFmtId="38" fontId="5" fillId="2" borderId="26" xfId="2" applyFont="1" applyFill="1" applyBorder="1" applyAlignment="1">
      <alignment horizontal="center" vertical="center" wrapText="1"/>
    </xf>
    <xf numFmtId="38" fontId="0" fillId="2" borderId="21" xfId="2" applyFont="1" applyFill="1" applyBorder="1" applyAlignment="1">
      <alignment horizontal="center" vertical="center" wrapText="1"/>
    </xf>
    <xf numFmtId="38" fontId="0" fillId="2" borderId="25" xfId="2" applyFont="1" applyFill="1" applyBorder="1" applyAlignment="1">
      <alignment horizontal="center" vertical="center" wrapText="1"/>
    </xf>
    <xf numFmtId="38" fontId="0" fillId="2" borderId="26" xfId="2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5" fillId="4" borderId="21" xfId="1" applyNumberFormat="1" applyFont="1" applyFill="1" applyBorder="1" applyAlignment="1">
      <alignment horizontal="center" vertical="center" wrapText="1"/>
    </xf>
    <xf numFmtId="49" fontId="5" fillId="4" borderId="25" xfId="1" applyNumberFormat="1" applyFont="1" applyFill="1" applyBorder="1" applyAlignment="1">
      <alignment horizontal="center" vertical="center" wrapText="1"/>
    </xf>
    <xf numFmtId="49" fontId="5" fillId="4" borderId="28" xfId="1" applyNumberFormat="1" applyFont="1" applyFill="1" applyBorder="1" applyAlignment="1">
      <alignment horizontal="center" vertical="center" wrapText="1"/>
    </xf>
    <xf numFmtId="49" fontId="5" fillId="4" borderId="26" xfId="1" applyNumberFormat="1" applyFont="1" applyFill="1" applyBorder="1" applyAlignment="1">
      <alignment horizontal="center" vertical="center" wrapText="1"/>
    </xf>
    <xf numFmtId="176" fontId="5" fillId="2" borderId="21" xfId="1" applyNumberFormat="1" applyFont="1" applyFill="1" applyBorder="1" applyAlignment="1">
      <alignment horizontal="center" vertical="center" wrapText="1"/>
    </xf>
    <xf numFmtId="176" fontId="5" fillId="2" borderId="25" xfId="1" applyNumberFormat="1" applyFont="1" applyFill="1" applyBorder="1" applyAlignment="1">
      <alignment horizontal="center" vertical="center" wrapText="1"/>
    </xf>
    <xf numFmtId="176" fontId="5" fillId="2" borderId="26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38" fontId="4" fillId="2" borderId="21" xfId="2" applyFont="1" applyFill="1" applyBorder="1" applyAlignment="1">
      <alignment horizontal="center" vertical="center" wrapText="1"/>
    </xf>
    <xf numFmtId="38" fontId="4" fillId="2" borderId="25" xfId="2" applyFont="1" applyFill="1" applyBorder="1" applyAlignment="1">
      <alignment horizontal="center" vertical="center" wrapText="1"/>
    </xf>
    <xf numFmtId="38" fontId="4" fillId="2" borderId="26" xfId="2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/>
    </xf>
    <xf numFmtId="49" fontId="0" fillId="2" borderId="20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38" fontId="0" fillId="2" borderId="24" xfId="2" applyFont="1" applyFill="1" applyBorder="1" applyAlignment="1">
      <alignment horizontal="center" vertical="center" wrapText="1"/>
    </xf>
    <xf numFmtId="177" fontId="0" fillId="2" borderId="21" xfId="0" applyNumberFormat="1" applyFont="1" applyFill="1" applyBorder="1" applyAlignment="1">
      <alignment horizontal="center" vertical="center" wrapText="1"/>
    </xf>
    <xf numFmtId="177" fontId="0" fillId="2" borderId="25" xfId="0" applyNumberFormat="1" applyFont="1" applyFill="1" applyBorder="1" applyAlignment="1">
      <alignment horizontal="center" vertical="center" wrapText="1"/>
    </xf>
    <xf numFmtId="177" fontId="0" fillId="2" borderId="26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25" xfId="0" applyNumberFormat="1" applyFont="1" applyFill="1" applyBorder="1" applyAlignment="1">
      <alignment horizontal="center" vertical="center" wrapText="1"/>
    </xf>
    <xf numFmtId="49" fontId="0" fillId="2" borderId="26" xfId="0" applyNumberFormat="1" applyFont="1" applyFill="1" applyBorder="1" applyAlignment="1">
      <alignment horizontal="center" vertical="center" wrapText="1"/>
    </xf>
    <xf numFmtId="38" fontId="3" fillId="7" borderId="34" xfId="2" applyFont="1" applyFill="1" applyBorder="1" applyAlignment="1">
      <alignment horizontal="right" vertical="center"/>
    </xf>
    <xf numFmtId="38" fontId="3" fillId="7" borderId="1" xfId="2" applyFont="1" applyFill="1" applyBorder="1" applyAlignment="1">
      <alignment horizontal="right" vertical="center"/>
    </xf>
    <xf numFmtId="38" fontId="3" fillId="7" borderId="6" xfId="2" applyFont="1" applyFill="1" applyBorder="1">
      <alignment vertical="center"/>
    </xf>
    <xf numFmtId="38" fontId="3" fillId="7" borderId="3" xfId="2" applyFont="1" applyFill="1" applyBorder="1">
      <alignment vertical="center"/>
    </xf>
    <xf numFmtId="38" fontId="3" fillId="7" borderId="35" xfId="2" applyFont="1" applyFill="1" applyBorder="1" applyAlignment="1">
      <alignment horizontal="right" vertical="center"/>
    </xf>
    <xf numFmtId="38" fontId="3" fillId="0" borderId="6" xfId="2" applyFont="1" applyFill="1" applyBorder="1">
      <alignment vertical="center"/>
    </xf>
    <xf numFmtId="38" fontId="3" fillId="0" borderId="31" xfId="2" applyFont="1" applyFill="1" applyBorder="1">
      <alignment vertical="center"/>
    </xf>
    <xf numFmtId="38" fontId="3" fillId="7" borderId="5" xfId="2" applyFont="1" applyFill="1" applyBorder="1">
      <alignment vertical="center"/>
    </xf>
    <xf numFmtId="38" fontId="3" fillId="0" borderId="3" xfId="2" applyFont="1" applyFill="1" applyBorder="1">
      <alignment vertical="center"/>
    </xf>
    <xf numFmtId="38" fontId="3" fillId="0" borderId="25" xfId="2" applyFont="1" applyFill="1" applyBorder="1">
      <alignment vertical="center"/>
    </xf>
    <xf numFmtId="38" fontId="3" fillId="7" borderId="7" xfId="2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9999"/>
      <color rgb="FFFFCCCC"/>
      <color rgb="FFFF0066"/>
      <color rgb="FFFFCCFF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メタボ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H30データ!$J$5:$J$8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A-4A95-B94B-1E22CB4B5E73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'R2データ'!$J$5:$J$8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A-4A95-B94B-1E22CB4B5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118200"/>
        <c:axId val="336118592"/>
      </c:barChart>
      <c:catAx>
        <c:axId val="33611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118592"/>
        <c:crosses val="autoZero"/>
        <c:auto val="1"/>
        <c:lblAlgn val="ctr"/>
        <c:lblOffset val="100"/>
        <c:noMultiLvlLbl val="0"/>
      </c:catAx>
      <c:valAx>
        <c:axId val="33611859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11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血圧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H30データ!$AF$5:$AF$8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D-4A4D-A72C-18CE61E21C77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'R2データ'!$AF$5:$AF$8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D-4A4D-A72C-18CE61E2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897368"/>
        <c:axId val="338895800"/>
      </c:barChart>
      <c:catAx>
        <c:axId val="33889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5800"/>
        <c:crosses val="autoZero"/>
        <c:auto val="1"/>
        <c:lblAlgn val="ctr"/>
        <c:lblOffset val="100"/>
        <c:noMultiLvlLbl val="0"/>
      </c:catAx>
      <c:valAx>
        <c:axId val="3388958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600" dirty="0"/>
              <a:t>検査</a:t>
            </a:r>
            <a:r>
              <a:rPr lang="ja-JP" altLang="en-US" sz="1600" dirty="0"/>
              <a:t>数値</a:t>
            </a:r>
            <a:r>
              <a:rPr lang="ja-JP" sz="1600" dirty="0"/>
              <a:t>の変化</a:t>
            </a:r>
          </a:p>
        </c:rich>
      </c:tx>
      <c:layout>
        <c:manualLayout>
          <c:xMode val="edge"/>
          <c:yMode val="edge"/>
          <c:x val="1.9886157943544678E-2"/>
          <c:y val="3.5611075184583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H30データ!$B$11:$B$15</c:f>
              <c:strCache>
                <c:ptCount val="5"/>
                <c:pt idx="0">
                  <c:v>メタボ</c:v>
                </c:pt>
                <c:pt idx="1">
                  <c:v>メタボ
予備群</c:v>
                </c:pt>
                <c:pt idx="2">
                  <c:v>肥満
（BMI）</c:v>
                </c:pt>
                <c:pt idx="3">
                  <c:v>血糖</c:v>
                </c:pt>
                <c:pt idx="4">
                  <c:v>血圧</c:v>
                </c:pt>
              </c:strCache>
            </c:strRef>
          </c:cat>
          <c:val>
            <c:numRef>
              <c:f>H30データ!$C$11:$C$15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3-4453-B00C-9CD1D6712392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00B050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H30データ!$B$11:$B$15</c:f>
              <c:strCache>
                <c:ptCount val="5"/>
                <c:pt idx="0">
                  <c:v>メタボ</c:v>
                </c:pt>
                <c:pt idx="1">
                  <c:v>メタボ
予備群</c:v>
                </c:pt>
                <c:pt idx="2">
                  <c:v>肥満
（BMI）</c:v>
                </c:pt>
                <c:pt idx="3">
                  <c:v>血糖</c:v>
                </c:pt>
                <c:pt idx="4">
                  <c:v>血圧</c:v>
                </c:pt>
              </c:strCache>
            </c:strRef>
          </c:cat>
          <c:val>
            <c:numRef>
              <c:f>'R2データ'!$C$11:$C$15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3-4453-B00C-9CD1D671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898152"/>
        <c:axId val="338896584"/>
      </c:barChart>
      <c:catAx>
        <c:axId val="33889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6584"/>
        <c:crosses val="autoZero"/>
        <c:auto val="1"/>
        <c:lblAlgn val="ctr"/>
        <c:lblOffset val="100"/>
        <c:noMultiLvlLbl val="0"/>
      </c:catAx>
      <c:valAx>
        <c:axId val="3388965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185100064379023"/>
          <c:y val="3.0353885059646799E-2"/>
          <c:w val="0.27584125379870833"/>
          <c:h val="0.1550427700930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運動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H30データ!$AN$5:$AN$8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D-4197-9367-C881ED3D5AEC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'R2データ'!$AN$5:$AN$8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D-4197-9367-C881ED3D5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898936"/>
        <c:axId val="338897760"/>
      </c:barChart>
      <c:catAx>
        <c:axId val="33889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7760"/>
        <c:crosses val="autoZero"/>
        <c:auto val="1"/>
        <c:lblAlgn val="ctr"/>
        <c:lblOffset val="100"/>
        <c:noMultiLvlLbl val="0"/>
      </c:catAx>
      <c:valAx>
        <c:axId val="33889776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食事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H30データ!$AW$5:$AW$8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1-4682-97B1-9CC7E049005B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'R2データ'!$AW$5:$AW$8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1-4682-97B1-9CC7E049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899328"/>
        <c:axId val="338900112"/>
      </c:barChart>
      <c:catAx>
        <c:axId val="3388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0112"/>
        <c:crosses val="autoZero"/>
        <c:auto val="1"/>
        <c:lblAlgn val="ctr"/>
        <c:lblOffset val="100"/>
        <c:noMultiLvlLbl val="0"/>
      </c:catAx>
      <c:valAx>
        <c:axId val="3389001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89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飲酒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H30データ!$BF$5:$BF$8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2-4A92-9D57-2C654499082C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'R2データ'!$BF$5:$BF$8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2-4A92-9D57-2C654499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01288"/>
        <c:axId val="338902856"/>
      </c:barChart>
      <c:catAx>
        <c:axId val="33890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2856"/>
        <c:crosses val="autoZero"/>
        <c:auto val="1"/>
        <c:lblAlgn val="ctr"/>
        <c:lblOffset val="100"/>
        <c:noMultiLvlLbl val="0"/>
      </c:catAx>
      <c:valAx>
        <c:axId val="3389028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睡眠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H30データ!$BO$5:$BO$8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7-437B-93BA-84014FCD9325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'R2データ'!$BO$5:$BO$8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7-437B-93BA-84014FCD9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02072"/>
        <c:axId val="338902464"/>
      </c:barChart>
      <c:catAx>
        <c:axId val="3389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2464"/>
        <c:crosses val="autoZero"/>
        <c:auto val="1"/>
        <c:lblAlgn val="ctr"/>
        <c:lblOffset val="100"/>
        <c:noMultiLvlLbl val="0"/>
      </c:catAx>
      <c:valAx>
        <c:axId val="33890246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運動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H30データ!$AO$5:$AO$8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B-430C-AB5F-451521737316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'R2データ'!$AO$5:$AO$8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B-430C-AB5F-45152173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70808"/>
        <c:axId val="387273040"/>
      </c:barChart>
      <c:catAx>
        <c:axId val="3378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3040"/>
        <c:crosses val="autoZero"/>
        <c:auto val="1"/>
        <c:lblAlgn val="ctr"/>
        <c:lblOffset val="100"/>
        <c:noMultiLvlLbl val="0"/>
      </c:catAx>
      <c:valAx>
        <c:axId val="38727304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7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食事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H30データ!$AX$5:$AX$8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D-4DEB-A281-0381DE01D670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'R2データ'!$AX$5:$AX$8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D-4DEB-A281-0381DE01D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271080"/>
        <c:axId val="387274608"/>
      </c:barChart>
      <c:catAx>
        <c:axId val="38727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4608"/>
        <c:crosses val="autoZero"/>
        <c:auto val="1"/>
        <c:lblAlgn val="ctr"/>
        <c:lblOffset val="100"/>
        <c:noMultiLvlLbl val="0"/>
      </c:catAx>
      <c:valAx>
        <c:axId val="38727460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飲酒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H30データ!$BG$5:$BG$8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1-4C3D-AE41-CE118FDF2444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'R2データ'!$BG$5:$BG$8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1-4C3D-AE41-CE118FDF2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271864"/>
        <c:axId val="387273824"/>
      </c:barChart>
      <c:catAx>
        <c:axId val="38727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3824"/>
        <c:crosses val="autoZero"/>
        <c:auto val="1"/>
        <c:lblAlgn val="ctr"/>
        <c:lblOffset val="100"/>
        <c:noMultiLvlLbl val="0"/>
      </c:catAx>
      <c:valAx>
        <c:axId val="38727382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睡眠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H30データ!$BP$5:$BP$8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1-446F-9846-D179F107EC2A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'R2データ'!$BP$5:$BP$8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1-446F-9846-D179F107E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276176"/>
        <c:axId val="387272256"/>
      </c:barChart>
      <c:catAx>
        <c:axId val="3872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2256"/>
        <c:crosses val="autoZero"/>
        <c:auto val="1"/>
        <c:lblAlgn val="ctr"/>
        <c:lblOffset val="100"/>
        <c:noMultiLvlLbl val="0"/>
      </c:catAx>
      <c:valAx>
        <c:axId val="3872722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300" b="1" dirty="0"/>
              <a:t>メタボ予備群　男性</a:t>
            </a:r>
            <a:endParaRPr lang="ja-JP" sz="1300" b="1" dirty="0"/>
          </a:p>
        </c:rich>
      </c:tx>
      <c:layout>
        <c:manualLayout>
          <c:xMode val="edge"/>
          <c:yMode val="edge"/>
          <c:x val="1.4614128022082719E-3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H30データ!$M$5:$M$8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E32-92A8-0DF6ECDF2AF4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'R2データ'!$M$5:$M$8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D-4E32-92A8-0DF6ECDF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119376"/>
        <c:axId val="336119768"/>
      </c:barChart>
      <c:catAx>
        <c:axId val="3361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119768"/>
        <c:crosses val="autoZero"/>
        <c:auto val="1"/>
        <c:lblAlgn val="ctr"/>
        <c:lblOffset val="100"/>
        <c:noMultiLvlLbl val="0"/>
      </c:catAx>
      <c:valAx>
        <c:axId val="33611976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61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987373824967919"/>
          <c:y val="2.6050005088376411E-2"/>
          <c:w val="0.35325910252407872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600"/>
              <a:t>生活習慣の変化</a:t>
            </a:r>
          </a:p>
        </c:rich>
      </c:tx>
      <c:layout>
        <c:manualLayout>
          <c:xMode val="edge"/>
          <c:yMode val="edge"/>
          <c:x val="5.666732505921189E-2"/>
          <c:y val="3.3078577435126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[1]Sheet1!$A$2:$A$5</c:f>
              <c:strCache>
                <c:ptCount val="4"/>
                <c:pt idx="0">
                  <c:v>運動</c:v>
                </c:pt>
                <c:pt idx="1">
                  <c:v>食事</c:v>
                </c:pt>
                <c:pt idx="2">
                  <c:v>飲酒</c:v>
                </c:pt>
                <c:pt idx="3">
                  <c:v>睡眠</c:v>
                </c:pt>
              </c:strCache>
            </c:strRef>
          </c:cat>
          <c:val>
            <c:numRef>
              <c:f>H30データ!$C$16:$C$19</c:f>
              <c:numCache>
                <c:formatCode>#,##0.0_ ;[Red]\-#,##0.0\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3-4A8D-82C2-D30592EAEB0B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[1]Sheet1!$A$2:$A$5</c:f>
              <c:strCache>
                <c:ptCount val="4"/>
                <c:pt idx="0">
                  <c:v>運動</c:v>
                </c:pt>
                <c:pt idx="1">
                  <c:v>食事</c:v>
                </c:pt>
                <c:pt idx="2">
                  <c:v>飲酒</c:v>
                </c:pt>
                <c:pt idx="3">
                  <c:v>睡眠</c:v>
                </c:pt>
              </c:strCache>
            </c:strRef>
          </c:cat>
          <c:val>
            <c:numRef>
              <c:f>'R2データ'!$C$16:$C$19</c:f>
              <c:numCache>
                <c:formatCode>#,##0.0_ ;[Red]\-#,##0.0\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3-4A8D-82C2-D30592EAE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273432"/>
        <c:axId val="387272648"/>
      </c:barChart>
      <c:catAx>
        <c:axId val="38727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2648"/>
        <c:crosses val="autoZero"/>
        <c:auto val="1"/>
        <c:lblAlgn val="ctr"/>
        <c:lblOffset val="100"/>
        <c:noMultiLvlLbl val="0"/>
      </c:catAx>
      <c:valAx>
        <c:axId val="3872726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8727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064254414808557"/>
          <c:y val="4.6248986061602798E-2"/>
          <c:w val="0.26704971029441288"/>
          <c:h val="0.15041413337103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肥満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H30データ!$S$5:$S$8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D-4F62-A531-C1C8DF3331E0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'R2データ'!$S$5:$S$8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D-4F62-A531-C1C8DF333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65320"/>
        <c:axId val="337864928"/>
      </c:barChart>
      <c:catAx>
        <c:axId val="33786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4928"/>
        <c:crosses val="autoZero"/>
        <c:auto val="1"/>
        <c:lblAlgn val="ctr"/>
        <c:lblOffset val="100"/>
        <c:noMultiLvlLbl val="0"/>
      </c:catAx>
      <c:valAx>
        <c:axId val="33786492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血糖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H30データ!$Y$5:$Y$8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7-402D-9A1F-C17FA6C62457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'R2データ'!$Y$5:$Y$8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7-402D-9A1F-C17FA6C6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72376"/>
        <c:axId val="337870024"/>
      </c:barChart>
      <c:catAx>
        <c:axId val="33787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70024"/>
        <c:crosses val="autoZero"/>
        <c:auto val="1"/>
        <c:lblAlgn val="ctr"/>
        <c:lblOffset val="100"/>
        <c:noMultiLvlLbl val="0"/>
      </c:catAx>
      <c:valAx>
        <c:axId val="33787002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7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血圧　男性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H30データ!$AE$5:$AE$8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D4A-8EE2-C7ADA2EF7312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chemeClr val="accent1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'R2データ'!$AE$5:$AE$8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0-4D4A-8EE2-C7ADA2EF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66104"/>
        <c:axId val="337866496"/>
      </c:barChart>
      <c:catAx>
        <c:axId val="33786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6496"/>
        <c:crosses val="autoZero"/>
        <c:auto val="1"/>
        <c:lblAlgn val="ctr"/>
        <c:lblOffset val="100"/>
        <c:noMultiLvlLbl val="0"/>
      </c:catAx>
      <c:valAx>
        <c:axId val="33786649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メタボ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H30データ!$K$5:$K$8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5-487C-B125-BE2AE0302184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'R2データ'!$K$5:$K$8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5-487C-B125-BE2AE0302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67280"/>
        <c:axId val="337867672"/>
      </c:barChart>
      <c:catAx>
        <c:axId val="33786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7672"/>
        <c:crosses val="autoZero"/>
        <c:auto val="1"/>
        <c:lblAlgn val="ctr"/>
        <c:lblOffset val="100"/>
        <c:noMultiLvlLbl val="0"/>
      </c:catAx>
      <c:valAx>
        <c:axId val="33786767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300" b="1" dirty="0"/>
              <a:t>メタボ予備群　女性</a:t>
            </a:r>
            <a:endParaRPr lang="ja-JP" sz="13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H30データ!$N$5:$N$8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2-4B1C-BB7D-F5403D2CF6A2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'R2データ'!$N$5:$N$8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2-4B1C-BB7D-F5403D2CF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71200"/>
        <c:axId val="337871592"/>
      </c:barChart>
      <c:catAx>
        <c:axId val="33787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71592"/>
        <c:crosses val="autoZero"/>
        <c:auto val="1"/>
        <c:lblAlgn val="ctr"/>
        <c:lblOffset val="100"/>
        <c:noMultiLvlLbl val="0"/>
      </c:catAx>
      <c:valAx>
        <c:axId val="33787159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7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01132391202189"/>
          <c:y val="2.6050005088376408E-2"/>
          <c:w val="0.32512143405655081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肥満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H30データ!$T$5:$T$8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8-4A91-83D5-8833393FAC64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'R2データ'!$T$5:$T$8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8-4A91-83D5-8833393F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869240"/>
        <c:axId val="337869632"/>
      </c:barChart>
      <c:catAx>
        <c:axId val="33786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9632"/>
        <c:crosses val="autoZero"/>
        <c:auto val="1"/>
        <c:lblAlgn val="ctr"/>
        <c:lblOffset val="100"/>
        <c:noMultiLvlLbl val="0"/>
      </c:catAx>
      <c:valAx>
        <c:axId val="33786963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86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dirty="0"/>
              <a:t>血糖　女性</a:t>
            </a:r>
            <a:endParaRPr lang="ja-JP" sz="1400" b="1" dirty="0"/>
          </a:p>
        </c:rich>
      </c:tx>
      <c:layout>
        <c:manualLayout>
          <c:xMode val="edge"/>
          <c:yMode val="edge"/>
          <c:x val="1.9886239990869796E-2"/>
          <c:y val="2.3790021321538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H30年度</c:v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H30データ!$Z$5:$Z$8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0-47CB-B2BB-650387F58397}"/>
            </c:ext>
          </c:extLst>
        </c:ser>
        <c:ser>
          <c:idx val="1"/>
          <c:order val="1"/>
          <c:tx>
            <c:v>R2年度</c:v>
          </c:tx>
          <c:spPr>
            <a:pattFill prst="wdUpDiag">
              <a:fgClr>
                <a:srgbClr val="FF0066"/>
              </a:fgClr>
              <a:bgClr>
                <a:srgbClr val="FFCCCC"/>
              </a:bgClr>
            </a:pattFill>
            <a:ln>
              <a:noFill/>
            </a:ln>
            <a:effectLst/>
          </c:spPr>
          <c:invertIfNegative val="0"/>
          <c:cat>
            <c:strRef>
              <c:f>H30データ!$A$5:$A$8</c:f>
              <c:strCache>
                <c:ptCount val="4"/>
                <c:pt idx="0">
                  <c:v>40歳代</c:v>
                </c:pt>
                <c:pt idx="1">
                  <c:v>50歳代</c:v>
                </c:pt>
                <c:pt idx="2">
                  <c:v>60歳代</c:v>
                </c:pt>
                <c:pt idx="3">
                  <c:v>70～74歳</c:v>
                </c:pt>
              </c:strCache>
            </c:strRef>
          </c:cat>
          <c:val>
            <c:numRef>
              <c:f>'R2データ'!$Z$5:$Z$8</c:f>
              <c:numCache>
                <c:formatCode>_ * #,##0.0_ ;_ * \-#,##0.0_ ;_ * "-"?_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0-47CB-B2BB-650387F58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00504"/>
        <c:axId val="338900896"/>
      </c:barChart>
      <c:catAx>
        <c:axId val="33890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0896"/>
        <c:crosses val="autoZero"/>
        <c:auto val="1"/>
        <c:lblAlgn val="ctr"/>
        <c:lblOffset val="100"/>
        <c:noMultiLvlLbl val="0"/>
      </c:catAx>
      <c:valAx>
        <c:axId val="33890089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890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27316329619678"/>
          <c:y val="2.6050005088376408E-2"/>
          <c:w val="0.4648595046300828"/>
          <c:h val="0.12833446370456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109257</xdr:colOff>
      <xdr:row>1</xdr:row>
      <xdr:rowOff>8405</xdr:rowOff>
    </xdr:from>
    <xdr:to>
      <xdr:col>3</xdr:col>
      <xdr:colOff>201706</xdr:colOff>
      <xdr:row>19</xdr:row>
      <xdr:rowOff>141975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276224</xdr:colOff>
      <xdr:row>0</xdr:row>
      <xdr:rowOff>142875</xdr:rowOff>
    </xdr:from>
    <xdr:to>
      <xdr:col>6</xdr:col>
      <xdr:colOff>380999</xdr:colOff>
      <xdr:row>19</xdr:row>
      <xdr:rowOff>108357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472887</xdr:colOff>
      <xdr:row>0</xdr:row>
      <xdr:rowOff>142874</xdr:rowOff>
    </xdr:from>
    <xdr:to>
      <xdr:col>9</xdr:col>
      <xdr:colOff>549087</xdr:colOff>
      <xdr:row>19</xdr:row>
      <xdr:rowOff>108356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0</xdr:row>
      <xdr:rowOff>133350</xdr:rowOff>
    </xdr:from>
    <xdr:to>
      <xdr:col>12</xdr:col>
      <xdr:colOff>672353</xdr:colOff>
      <xdr:row>19</xdr:row>
      <xdr:rowOff>98832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39220</xdr:colOff>
      <xdr:row>0</xdr:row>
      <xdr:rowOff>110938</xdr:rowOff>
    </xdr:from>
    <xdr:to>
      <xdr:col>16</xdr:col>
      <xdr:colOff>112059</xdr:colOff>
      <xdr:row>19</xdr:row>
      <xdr:rowOff>76420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99733</xdr:colOff>
      <xdr:row>20</xdr:row>
      <xdr:rowOff>38100</xdr:rowOff>
    </xdr:from>
    <xdr:to>
      <xdr:col>3</xdr:col>
      <xdr:colOff>179295</xdr:colOff>
      <xdr:row>39</xdr:row>
      <xdr:rowOff>3582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266699</xdr:colOff>
      <xdr:row>20</xdr:row>
      <xdr:rowOff>28575</xdr:rowOff>
    </xdr:from>
    <xdr:to>
      <xdr:col>6</xdr:col>
      <xdr:colOff>390524</xdr:colOff>
      <xdr:row>38</xdr:row>
      <xdr:rowOff>165507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458321</xdr:colOff>
      <xdr:row>20</xdr:row>
      <xdr:rowOff>38100</xdr:rowOff>
    </xdr:from>
    <xdr:to>
      <xdr:col>9</xdr:col>
      <xdr:colOff>537883</xdr:colOff>
      <xdr:row>39</xdr:row>
      <xdr:rowOff>3582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600075</xdr:colOff>
      <xdr:row>20</xdr:row>
      <xdr:rowOff>38100</xdr:rowOff>
    </xdr:from>
    <xdr:to>
      <xdr:col>12</xdr:col>
      <xdr:colOff>679637</xdr:colOff>
      <xdr:row>39</xdr:row>
      <xdr:rowOff>3582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54348</xdr:colOff>
      <xdr:row>20</xdr:row>
      <xdr:rowOff>28575</xdr:rowOff>
    </xdr:from>
    <xdr:to>
      <xdr:col>16</xdr:col>
      <xdr:colOff>133910</xdr:colOff>
      <xdr:row>38</xdr:row>
      <xdr:rowOff>165507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285751</xdr:colOff>
      <xdr:row>10</xdr:row>
      <xdr:rowOff>152400</xdr:rowOff>
    </xdr:from>
    <xdr:to>
      <xdr:col>21</xdr:col>
      <xdr:colOff>179294</xdr:colOff>
      <xdr:row>27</xdr:row>
      <xdr:rowOff>90795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112619</xdr:colOff>
      <xdr:row>39</xdr:row>
      <xdr:rowOff>123265</xdr:rowOff>
    </xdr:from>
    <xdr:to>
      <xdr:col>3</xdr:col>
      <xdr:colOff>179294</xdr:colOff>
      <xdr:row>58</xdr:row>
      <xdr:rowOff>92109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296956</xdr:colOff>
      <xdr:row>39</xdr:row>
      <xdr:rowOff>134471</xdr:rowOff>
    </xdr:from>
    <xdr:to>
      <xdr:col>6</xdr:col>
      <xdr:colOff>363631</xdr:colOff>
      <xdr:row>58</xdr:row>
      <xdr:rowOff>103315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467845</xdr:colOff>
      <xdr:row>39</xdr:row>
      <xdr:rowOff>132790</xdr:rowOff>
    </xdr:from>
    <xdr:to>
      <xdr:col>9</xdr:col>
      <xdr:colOff>534520</xdr:colOff>
      <xdr:row>58</xdr:row>
      <xdr:rowOff>101634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601196</xdr:colOff>
      <xdr:row>39</xdr:row>
      <xdr:rowOff>151840</xdr:rowOff>
    </xdr:from>
    <xdr:to>
      <xdr:col>12</xdr:col>
      <xdr:colOff>667871</xdr:colOff>
      <xdr:row>58</xdr:row>
      <xdr:rowOff>120684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110937</xdr:colOff>
      <xdr:row>59</xdr:row>
      <xdr:rowOff>21852</xdr:rowOff>
    </xdr:from>
    <xdr:to>
      <xdr:col>3</xdr:col>
      <xdr:colOff>179294</xdr:colOff>
      <xdr:row>77</xdr:row>
      <xdr:rowOff>155422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285749</xdr:colOff>
      <xdr:row>59</xdr:row>
      <xdr:rowOff>42582</xdr:rowOff>
    </xdr:from>
    <xdr:to>
      <xdr:col>6</xdr:col>
      <xdr:colOff>354106</xdr:colOff>
      <xdr:row>78</xdr:row>
      <xdr:rowOff>8064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491937</xdr:colOff>
      <xdr:row>59</xdr:row>
      <xdr:rowOff>31377</xdr:rowOff>
    </xdr:from>
    <xdr:to>
      <xdr:col>9</xdr:col>
      <xdr:colOff>560294</xdr:colOff>
      <xdr:row>77</xdr:row>
      <xdr:rowOff>164947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644338</xdr:colOff>
      <xdr:row>59</xdr:row>
      <xdr:rowOff>40902</xdr:rowOff>
    </xdr:from>
    <xdr:to>
      <xdr:col>13</xdr:col>
      <xdr:colOff>29136</xdr:colOff>
      <xdr:row>78</xdr:row>
      <xdr:rowOff>6384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17928</xdr:colOff>
      <xdr:row>46</xdr:row>
      <xdr:rowOff>91888</xdr:rowOff>
    </xdr:from>
    <xdr:to>
      <xdr:col>20</xdr:col>
      <xdr:colOff>582706</xdr:colOff>
      <xdr:row>62</xdr:row>
      <xdr:rowOff>36228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BQ19"/>
  <sheetViews>
    <sheetView showGridLines="0" tabSelected="1" zoomScale="70" zoomScaleNormal="7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75" defaultRowHeight="13.5" x14ac:dyDescent="0.15"/>
  <cols>
    <col min="1" max="1" width="10" style="1" customWidth="1"/>
    <col min="2" max="2" width="19.375" style="1" customWidth="1"/>
    <col min="3" max="3" width="9.375" style="1" customWidth="1"/>
    <col min="4" max="9" width="10.625" style="19" customWidth="1"/>
    <col min="10" max="15" width="7.625" style="24" customWidth="1"/>
    <col min="16" max="18" width="10.625" style="19" customWidth="1"/>
    <col min="19" max="21" width="7.625" style="1" customWidth="1"/>
    <col min="22" max="24" width="10.625" style="19" customWidth="1"/>
    <col min="25" max="27" width="7.625" style="1" customWidth="1"/>
    <col min="28" max="30" width="10.625" style="19" customWidth="1"/>
    <col min="31" max="33" width="7.625" style="1" customWidth="1"/>
    <col min="34" max="39" width="10.625" style="19" customWidth="1"/>
    <col min="40" max="42" width="7.625" style="1" customWidth="1"/>
    <col min="43" max="48" width="10.625" style="19" customWidth="1"/>
    <col min="49" max="51" width="7.625" style="1" customWidth="1"/>
    <col min="52" max="57" width="10.625" style="15" customWidth="1"/>
    <col min="58" max="60" width="7.625" style="1" customWidth="1"/>
    <col min="61" max="66" width="10.625" style="19" customWidth="1"/>
    <col min="67" max="69" width="7.625" style="1" customWidth="1"/>
    <col min="70" max="16384" width="8.875" style="1"/>
  </cols>
  <sheetData>
    <row r="1" spans="1:69" ht="40.5" customHeight="1" x14ac:dyDescent="0.15">
      <c r="A1" s="82" t="s">
        <v>0</v>
      </c>
      <c r="B1" s="84" t="s">
        <v>1</v>
      </c>
      <c r="C1" s="86" t="s">
        <v>2</v>
      </c>
      <c r="D1" s="88" t="s">
        <v>3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79" t="s">
        <v>4</v>
      </c>
      <c r="Q1" s="80"/>
      <c r="R1" s="80"/>
      <c r="S1" s="80"/>
      <c r="T1" s="80"/>
      <c r="U1" s="81"/>
      <c r="V1" s="79" t="s">
        <v>5</v>
      </c>
      <c r="W1" s="80"/>
      <c r="X1" s="80"/>
      <c r="Y1" s="80"/>
      <c r="Z1" s="80"/>
      <c r="AA1" s="81"/>
      <c r="AB1" s="79" t="s">
        <v>6</v>
      </c>
      <c r="AC1" s="80"/>
      <c r="AD1" s="80"/>
      <c r="AE1" s="80"/>
      <c r="AF1" s="80"/>
      <c r="AG1" s="81"/>
      <c r="AH1" s="65" t="s">
        <v>21</v>
      </c>
      <c r="AI1" s="66"/>
      <c r="AJ1" s="66"/>
      <c r="AK1" s="66"/>
      <c r="AL1" s="66"/>
      <c r="AM1" s="66"/>
      <c r="AN1" s="66"/>
      <c r="AO1" s="66"/>
      <c r="AP1" s="67"/>
      <c r="AQ1" s="65" t="s">
        <v>22</v>
      </c>
      <c r="AR1" s="66"/>
      <c r="AS1" s="66"/>
      <c r="AT1" s="66"/>
      <c r="AU1" s="66"/>
      <c r="AV1" s="66"/>
      <c r="AW1" s="66"/>
      <c r="AX1" s="66"/>
      <c r="AY1" s="67"/>
      <c r="AZ1" s="65" t="s">
        <v>20</v>
      </c>
      <c r="BA1" s="66"/>
      <c r="BB1" s="66"/>
      <c r="BC1" s="66"/>
      <c r="BD1" s="66"/>
      <c r="BE1" s="66"/>
      <c r="BF1" s="66"/>
      <c r="BG1" s="66"/>
      <c r="BH1" s="67"/>
      <c r="BI1" s="65" t="s">
        <v>19</v>
      </c>
      <c r="BJ1" s="66"/>
      <c r="BK1" s="66"/>
      <c r="BL1" s="66"/>
      <c r="BM1" s="66"/>
      <c r="BN1" s="66"/>
      <c r="BO1" s="66"/>
      <c r="BP1" s="66"/>
      <c r="BQ1" s="75"/>
    </row>
    <row r="2" spans="1:69" ht="57" customHeight="1" thickBot="1" x14ac:dyDescent="0.2">
      <c r="A2" s="83"/>
      <c r="B2" s="85"/>
      <c r="C2" s="87"/>
      <c r="D2" s="91" t="s">
        <v>7</v>
      </c>
      <c r="E2" s="63"/>
      <c r="F2" s="64"/>
      <c r="G2" s="62" t="s">
        <v>8</v>
      </c>
      <c r="H2" s="63"/>
      <c r="I2" s="64"/>
      <c r="J2" s="92" t="s">
        <v>9</v>
      </c>
      <c r="K2" s="93"/>
      <c r="L2" s="94"/>
      <c r="M2" s="92" t="s">
        <v>10</v>
      </c>
      <c r="N2" s="93"/>
      <c r="O2" s="94"/>
      <c r="P2" s="62" t="s">
        <v>11</v>
      </c>
      <c r="Q2" s="63"/>
      <c r="R2" s="64"/>
      <c r="S2" s="95" t="s">
        <v>12</v>
      </c>
      <c r="T2" s="96"/>
      <c r="U2" s="97"/>
      <c r="V2" s="62" t="s">
        <v>11</v>
      </c>
      <c r="W2" s="63"/>
      <c r="X2" s="64"/>
      <c r="Y2" s="95" t="s">
        <v>12</v>
      </c>
      <c r="Z2" s="96"/>
      <c r="AA2" s="97"/>
      <c r="AB2" s="62" t="s">
        <v>11</v>
      </c>
      <c r="AC2" s="63"/>
      <c r="AD2" s="64"/>
      <c r="AE2" s="95" t="s">
        <v>12</v>
      </c>
      <c r="AF2" s="96"/>
      <c r="AG2" s="97"/>
      <c r="AH2" s="76" t="s">
        <v>23</v>
      </c>
      <c r="AI2" s="77"/>
      <c r="AJ2" s="78"/>
      <c r="AK2" s="59" t="s">
        <v>24</v>
      </c>
      <c r="AL2" s="60"/>
      <c r="AM2" s="61"/>
      <c r="AN2" s="68" t="s">
        <v>25</v>
      </c>
      <c r="AO2" s="69"/>
      <c r="AP2" s="71"/>
      <c r="AQ2" s="59" t="s">
        <v>26</v>
      </c>
      <c r="AR2" s="60"/>
      <c r="AS2" s="61"/>
      <c r="AT2" s="59" t="s">
        <v>27</v>
      </c>
      <c r="AU2" s="60"/>
      <c r="AV2" s="61"/>
      <c r="AW2" s="68" t="s">
        <v>28</v>
      </c>
      <c r="AX2" s="69"/>
      <c r="AY2" s="71"/>
      <c r="AZ2" s="72" t="s">
        <v>30</v>
      </c>
      <c r="BA2" s="73"/>
      <c r="BB2" s="74"/>
      <c r="BC2" s="72" t="s">
        <v>31</v>
      </c>
      <c r="BD2" s="73"/>
      <c r="BE2" s="74"/>
      <c r="BF2" s="68" t="s">
        <v>29</v>
      </c>
      <c r="BG2" s="69"/>
      <c r="BH2" s="71"/>
      <c r="BI2" s="59" t="s">
        <v>33</v>
      </c>
      <c r="BJ2" s="60"/>
      <c r="BK2" s="61"/>
      <c r="BL2" s="59" t="s">
        <v>34</v>
      </c>
      <c r="BM2" s="60"/>
      <c r="BN2" s="61"/>
      <c r="BO2" s="68" t="s">
        <v>32</v>
      </c>
      <c r="BP2" s="69"/>
      <c r="BQ2" s="70"/>
    </row>
    <row r="3" spans="1:69" ht="15.75" customHeight="1" thickBot="1" x14ac:dyDescent="0.2">
      <c r="A3" s="6"/>
      <c r="B3" s="7"/>
      <c r="C3" s="8"/>
      <c r="D3" s="45" t="s">
        <v>35</v>
      </c>
      <c r="E3" s="46" t="s">
        <v>36</v>
      </c>
      <c r="F3" s="46" t="s">
        <v>37</v>
      </c>
      <c r="G3" s="46" t="s">
        <v>35</v>
      </c>
      <c r="H3" s="46" t="s">
        <v>36</v>
      </c>
      <c r="I3" s="16" t="s">
        <v>37</v>
      </c>
      <c r="J3" s="23" t="s">
        <v>35</v>
      </c>
      <c r="K3" s="23" t="s">
        <v>36</v>
      </c>
      <c r="L3" s="23" t="s">
        <v>37</v>
      </c>
      <c r="M3" s="23" t="s">
        <v>35</v>
      </c>
      <c r="N3" s="23" t="s">
        <v>36</v>
      </c>
      <c r="O3" s="23" t="s">
        <v>37</v>
      </c>
      <c r="P3" s="46" t="s">
        <v>35</v>
      </c>
      <c r="Q3" s="16" t="s">
        <v>36</v>
      </c>
      <c r="R3" s="16" t="s">
        <v>37</v>
      </c>
      <c r="S3" s="9" t="s">
        <v>35</v>
      </c>
      <c r="T3" s="9" t="s">
        <v>36</v>
      </c>
      <c r="U3" s="9" t="s">
        <v>37</v>
      </c>
      <c r="V3" s="46" t="s">
        <v>35</v>
      </c>
      <c r="W3" s="16" t="s">
        <v>36</v>
      </c>
      <c r="X3" s="16" t="s">
        <v>37</v>
      </c>
      <c r="Y3" s="9" t="s">
        <v>35</v>
      </c>
      <c r="Z3" s="9" t="s">
        <v>36</v>
      </c>
      <c r="AA3" s="9" t="s">
        <v>37</v>
      </c>
      <c r="AB3" s="16" t="s">
        <v>35</v>
      </c>
      <c r="AC3" s="16" t="s">
        <v>36</v>
      </c>
      <c r="AD3" s="16" t="s">
        <v>37</v>
      </c>
      <c r="AE3" s="9" t="s">
        <v>35</v>
      </c>
      <c r="AF3" s="9" t="s">
        <v>36</v>
      </c>
      <c r="AG3" s="9" t="s">
        <v>37</v>
      </c>
      <c r="AH3" s="52" t="s">
        <v>35</v>
      </c>
      <c r="AI3" s="52" t="s">
        <v>36</v>
      </c>
      <c r="AJ3" s="20" t="s">
        <v>37</v>
      </c>
      <c r="AK3" s="53" t="s">
        <v>35</v>
      </c>
      <c r="AL3" s="21" t="s">
        <v>36</v>
      </c>
      <c r="AM3" s="21" t="s">
        <v>37</v>
      </c>
      <c r="AN3" s="10" t="s">
        <v>35</v>
      </c>
      <c r="AO3" s="10" t="s">
        <v>36</v>
      </c>
      <c r="AP3" s="11" t="s">
        <v>37</v>
      </c>
      <c r="AQ3" s="53" t="s">
        <v>35</v>
      </c>
      <c r="AR3" s="21" t="s">
        <v>36</v>
      </c>
      <c r="AS3" s="21" t="s">
        <v>37</v>
      </c>
      <c r="AT3" s="21" t="s">
        <v>35</v>
      </c>
      <c r="AU3" s="21" t="s">
        <v>36</v>
      </c>
      <c r="AV3" s="21" t="s">
        <v>37</v>
      </c>
      <c r="AW3" s="10" t="s">
        <v>35</v>
      </c>
      <c r="AX3" s="10" t="s">
        <v>36</v>
      </c>
      <c r="AY3" s="11" t="s">
        <v>37</v>
      </c>
      <c r="AZ3" s="54" t="s">
        <v>35</v>
      </c>
      <c r="BA3" s="14" t="s">
        <v>36</v>
      </c>
      <c r="BB3" s="14" t="s">
        <v>37</v>
      </c>
      <c r="BC3" s="14" t="s">
        <v>35</v>
      </c>
      <c r="BD3" s="14" t="s">
        <v>36</v>
      </c>
      <c r="BE3" s="14" t="s">
        <v>37</v>
      </c>
      <c r="BF3" s="10" t="s">
        <v>35</v>
      </c>
      <c r="BG3" s="10" t="s">
        <v>36</v>
      </c>
      <c r="BH3" s="11" t="s">
        <v>37</v>
      </c>
      <c r="BI3" s="21" t="s">
        <v>35</v>
      </c>
      <c r="BJ3" s="21" t="s">
        <v>36</v>
      </c>
      <c r="BK3" s="21" t="s">
        <v>37</v>
      </c>
      <c r="BL3" s="21" t="s">
        <v>35</v>
      </c>
      <c r="BM3" s="22" t="s">
        <v>36</v>
      </c>
      <c r="BN3" s="22" t="s">
        <v>37</v>
      </c>
      <c r="BO3" s="13" t="s">
        <v>35</v>
      </c>
      <c r="BP3" s="13" t="s">
        <v>36</v>
      </c>
      <c r="BQ3" s="12" t="s">
        <v>37</v>
      </c>
    </row>
    <row r="4" spans="1:69" ht="15.75" customHeight="1" x14ac:dyDescent="0.15">
      <c r="A4" s="25" t="s">
        <v>13</v>
      </c>
      <c r="B4" s="55"/>
      <c r="C4" s="2" t="s">
        <v>14</v>
      </c>
      <c r="D4" s="98">
        <f t="shared" ref="D4:I4" si="0">SUM(D5:D8)</f>
        <v>0</v>
      </c>
      <c r="E4" s="98">
        <f t="shared" si="0"/>
        <v>0</v>
      </c>
      <c r="F4" s="99">
        <f t="shared" si="0"/>
        <v>0</v>
      </c>
      <c r="G4" s="98">
        <f t="shared" si="0"/>
        <v>0</v>
      </c>
      <c r="H4" s="99">
        <f t="shared" si="0"/>
        <v>0</v>
      </c>
      <c r="I4" s="99">
        <f t="shared" si="0"/>
        <v>0</v>
      </c>
      <c r="J4" s="47" t="e">
        <f t="shared" ref="J4:L5" si="1">D4/F12*100</f>
        <v>#DIV/0!</v>
      </c>
      <c r="K4" s="47" t="e">
        <f t="shared" si="1"/>
        <v>#DIV/0!</v>
      </c>
      <c r="L4" s="48" t="e">
        <f t="shared" si="1"/>
        <v>#DIV/0!</v>
      </c>
      <c r="M4" s="47" t="e">
        <f t="shared" ref="M4:O8" si="2">G4/F12*100</f>
        <v>#DIV/0!</v>
      </c>
      <c r="N4" s="47" t="e">
        <f t="shared" si="2"/>
        <v>#DIV/0!</v>
      </c>
      <c r="O4" s="48" t="e">
        <f t="shared" si="2"/>
        <v>#DIV/0!</v>
      </c>
      <c r="P4" s="98">
        <f>SUM(P5:P8)</f>
        <v>0</v>
      </c>
      <c r="Q4" s="99">
        <f>SUM(Q5:Q8)</f>
        <v>0</v>
      </c>
      <c r="R4" s="99">
        <f>SUM(R5:R8)</f>
        <v>0</v>
      </c>
      <c r="S4" s="47" t="e">
        <f t="shared" ref="S4:U8" si="3">P4/F12*100</f>
        <v>#DIV/0!</v>
      </c>
      <c r="T4" s="47" t="e">
        <f t="shared" si="3"/>
        <v>#DIV/0!</v>
      </c>
      <c r="U4" s="48" t="e">
        <f t="shared" si="3"/>
        <v>#DIV/0!</v>
      </c>
      <c r="V4" s="98">
        <f>SUM(V5:V8)</f>
        <v>0</v>
      </c>
      <c r="W4" s="99">
        <f>SUM(W5:W8)</f>
        <v>0</v>
      </c>
      <c r="X4" s="99">
        <f>SUM(X5:X8)</f>
        <v>0</v>
      </c>
      <c r="Y4" s="47" t="e">
        <f t="shared" ref="Y4:AA8" si="4">V4/F12*100</f>
        <v>#DIV/0!</v>
      </c>
      <c r="Z4" s="47" t="e">
        <f t="shared" si="4"/>
        <v>#DIV/0!</v>
      </c>
      <c r="AA4" s="48" t="e">
        <f t="shared" si="4"/>
        <v>#DIV/0!</v>
      </c>
      <c r="AB4" s="99">
        <f>SUM(AB5:AB8)</f>
        <v>0</v>
      </c>
      <c r="AC4" s="99">
        <f>SUM(AC5:AC8)</f>
        <v>0</v>
      </c>
      <c r="AD4" s="99">
        <f>SUM(AD5:AD8)</f>
        <v>0</v>
      </c>
      <c r="AE4" s="47" t="e">
        <f t="shared" ref="AE4:AG8" si="5">AB4/F12*100</f>
        <v>#DIV/0!</v>
      </c>
      <c r="AF4" s="47" t="e">
        <f t="shared" si="5"/>
        <v>#DIV/0!</v>
      </c>
      <c r="AG4" s="48" t="e">
        <f t="shared" si="5"/>
        <v>#DIV/0!</v>
      </c>
      <c r="AH4" s="98">
        <f t="shared" ref="AH4:AM4" si="6">SUM(AH5:AH8)</f>
        <v>0</v>
      </c>
      <c r="AI4" s="98">
        <f t="shared" si="6"/>
        <v>0</v>
      </c>
      <c r="AJ4" s="99">
        <f t="shared" si="6"/>
        <v>0</v>
      </c>
      <c r="AK4" s="99">
        <f t="shared" si="6"/>
        <v>0</v>
      </c>
      <c r="AL4" s="99">
        <f t="shared" si="6"/>
        <v>0</v>
      </c>
      <c r="AM4" s="99">
        <f t="shared" si="6"/>
        <v>0</v>
      </c>
      <c r="AN4" s="47" t="e">
        <f t="shared" ref="AN4:AP8" si="7">AH4/AK4*100</f>
        <v>#DIV/0!</v>
      </c>
      <c r="AO4" s="47" t="e">
        <f t="shared" si="7"/>
        <v>#DIV/0!</v>
      </c>
      <c r="AP4" s="48" t="e">
        <f t="shared" si="7"/>
        <v>#DIV/0!</v>
      </c>
      <c r="AQ4" s="98">
        <f t="shared" ref="AQ4:AV4" si="8">SUM(AQ5:AQ8)</f>
        <v>0</v>
      </c>
      <c r="AR4" s="99">
        <f t="shared" si="8"/>
        <v>0</v>
      </c>
      <c r="AS4" s="99">
        <f t="shared" si="8"/>
        <v>0</v>
      </c>
      <c r="AT4" s="99">
        <f t="shared" si="8"/>
        <v>0</v>
      </c>
      <c r="AU4" s="99">
        <f t="shared" si="8"/>
        <v>0</v>
      </c>
      <c r="AV4" s="99">
        <f t="shared" si="8"/>
        <v>0</v>
      </c>
      <c r="AW4" s="47" t="e">
        <f t="shared" ref="AW4:AY8" si="9">AQ4/AT4*100</f>
        <v>#DIV/0!</v>
      </c>
      <c r="AX4" s="47" t="e">
        <f t="shared" si="9"/>
        <v>#DIV/0!</v>
      </c>
      <c r="AY4" s="48" t="e">
        <f t="shared" si="9"/>
        <v>#DIV/0!</v>
      </c>
      <c r="AZ4" s="99">
        <f t="shared" ref="AZ4:BE4" si="10">SUM(AZ5:AZ8)</f>
        <v>0</v>
      </c>
      <c r="BA4" s="99">
        <f t="shared" si="10"/>
        <v>0</v>
      </c>
      <c r="BB4" s="99">
        <f t="shared" si="10"/>
        <v>0</v>
      </c>
      <c r="BC4" s="99">
        <f t="shared" si="10"/>
        <v>0</v>
      </c>
      <c r="BD4" s="99">
        <f t="shared" si="10"/>
        <v>0</v>
      </c>
      <c r="BE4" s="99">
        <f t="shared" si="10"/>
        <v>0</v>
      </c>
      <c r="BF4" s="47" t="e">
        <f t="shared" ref="BF4:BH8" si="11">AZ4/BC4*100</f>
        <v>#DIV/0!</v>
      </c>
      <c r="BG4" s="47" t="e">
        <f t="shared" si="11"/>
        <v>#DIV/0!</v>
      </c>
      <c r="BH4" s="48" t="e">
        <f t="shared" si="11"/>
        <v>#DIV/0!</v>
      </c>
      <c r="BI4" s="99">
        <f t="shared" ref="BI4:BN4" si="12">SUM(BI5:BI8)</f>
        <v>0</v>
      </c>
      <c r="BJ4" s="99">
        <f t="shared" si="12"/>
        <v>0</v>
      </c>
      <c r="BK4" s="99">
        <f t="shared" si="12"/>
        <v>0</v>
      </c>
      <c r="BL4" s="99">
        <f t="shared" si="12"/>
        <v>0</v>
      </c>
      <c r="BM4" s="99">
        <f t="shared" si="12"/>
        <v>0</v>
      </c>
      <c r="BN4" s="99">
        <f t="shared" si="12"/>
        <v>0</v>
      </c>
      <c r="BO4" s="47" t="e">
        <f t="shared" ref="BO4:BQ8" si="13">BI4/BL4*100</f>
        <v>#DIV/0!</v>
      </c>
      <c r="BP4" s="47" t="e">
        <f t="shared" si="13"/>
        <v>#DIV/0!</v>
      </c>
      <c r="BQ4" s="48" t="e">
        <f t="shared" si="13"/>
        <v>#DIV/0!</v>
      </c>
    </row>
    <row r="5" spans="1:69" ht="15.75" customHeight="1" x14ac:dyDescent="0.15">
      <c r="A5" s="26" t="s">
        <v>15</v>
      </c>
      <c r="B5" s="56"/>
      <c r="C5" s="3" t="s">
        <v>14</v>
      </c>
      <c r="D5" s="17"/>
      <c r="E5" s="17"/>
      <c r="F5" s="100">
        <f>SUM(D5:E5)</f>
        <v>0</v>
      </c>
      <c r="G5" s="17"/>
      <c r="H5" s="17"/>
      <c r="I5" s="100">
        <f>SUM(G5:H5)</f>
        <v>0</v>
      </c>
      <c r="J5" s="44" t="e">
        <f>ROUNDDOWN(D5/F13*100,1)</f>
        <v>#DIV/0!</v>
      </c>
      <c r="K5" s="44" t="e">
        <f>ROUNDDOWN(E5/G13*100,1)</f>
        <v>#DIV/0!</v>
      </c>
      <c r="L5" s="49" t="e">
        <f t="shared" si="1"/>
        <v>#DIV/0!</v>
      </c>
      <c r="M5" s="44" t="e">
        <f>ROUNDDOWN(G5/F13*100,1)</f>
        <v>#DIV/0!</v>
      </c>
      <c r="N5" s="44" t="e">
        <f>ROUNDDOWN(H5/G13*100,1)</f>
        <v>#DIV/0!</v>
      </c>
      <c r="O5" s="49" t="e">
        <f t="shared" si="2"/>
        <v>#DIV/0!</v>
      </c>
      <c r="P5" s="17"/>
      <c r="Q5" s="17"/>
      <c r="R5" s="100">
        <f>SUM(P5:Q5)</f>
        <v>0</v>
      </c>
      <c r="S5" s="44" t="e">
        <f>ROUNDDOWN(P5/F13*100,1)</f>
        <v>#DIV/0!</v>
      </c>
      <c r="T5" s="44" t="e">
        <f>ROUNDDOWN(Q5/G13*100,1)</f>
        <v>#DIV/0!</v>
      </c>
      <c r="U5" s="49" t="e">
        <f t="shared" si="3"/>
        <v>#DIV/0!</v>
      </c>
      <c r="V5" s="17"/>
      <c r="W5" s="17"/>
      <c r="X5" s="100">
        <f>SUM(V5:W5)</f>
        <v>0</v>
      </c>
      <c r="Y5" s="44" t="e">
        <f>ROUNDDOWN(V5/F13*100,1)</f>
        <v>#DIV/0!</v>
      </c>
      <c r="Z5" s="44" t="e">
        <f>ROUNDDOWN(W5/G13*100,1)</f>
        <v>#DIV/0!</v>
      </c>
      <c r="AA5" s="49" t="e">
        <f t="shared" si="4"/>
        <v>#DIV/0!</v>
      </c>
      <c r="AB5" s="17"/>
      <c r="AC5" s="17"/>
      <c r="AD5" s="100">
        <f>SUM(AB5:AC5)</f>
        <v>0</v>
      </c>
      <c r="AE5" s="44" t="e">
        <f>ROUNDDOWN(AB5/F13*100,1)</f>
        <v>#DIV/0!</v>
      </c>
      <c r="AF5" s="44" t="e">
        <f>ROUNDDOWN(AC5/G13*100,1)</f>
        <v>#DIV/0!</v>
      </c>
      <c r="AG5" s="49" t="e">
        <f t="shared" si="5"/>
        <v>#DIV/0!</v>
      </c>
      <c r="AH5" s="17"/>
      <c r="AI5" s="17"/>
      <c r="AJ5" s="100">
        <f>SUM(AH5:AI5)</f>
        <v>0</v>
      </c>
      <c r="AK5" s="17"/>
      <c r="AL5" s="17"/>
      <c r="AM5" s="100">
        <f>SUM(AK5:AL5)</f>
        <v>0</v>
      </c>
      <c r="AN5" s="44" t="e">
        <f>ROUNDDOWN(AH5/AK5*100,1)</f>
        <v>#DIV/0!</v>
      </c>
      <c r="AO5" s="44" t="e">
        <f>ROUNDDOWN(AI5/AL5*100,1)</f>
        <v>#DIV/0!</v>
      </c>
      <c r="AP5" s="49" t="e">
        <f t="shared" si="7"/>
        <v>#DIV/0!</v>
      </c>
      <c r="AQ5" s="17"/>
      <c r="AR5" s="17"/>
      <c r="AS5" s="100">
        <f>SUM(AQ5:AR5)</f>
        <v>0</v>
      </c>
      <c r="AT5" s="17"/>
      <c r="AU5" s="17"/>
      <c r="AV5" s="100">
        <f>SUM(AT5:AU5)</f>
        <v>0</v>
      </c>
      <c r="AW5" s="44" t="e">
        <f>ROUNDDOWN(AQ5/AT5*100,1)</f>
        <v>#DIV/0!</v>
      </c>
      <c r="AX5" s="44" t="e">
        <f>ROUNDDOWN(AR5/AU5*100,1)</f>
        <v>#DIV/0!</v>
      </c>
      <c r="AY5" s="49" t="e">
        <f t="shared" si="9"/>
        <v>#DIV/0!</v>
      </c>
      <c r="AZ5" s="17"/>
      <c r="BA5" s="17"/>
      <c r="BB5" s="100">
        <f>SUM(AZ5:BA5)</f>
        <v>0</v>
      </c>
      <c r="BC5" s="17"/>
      <c r="BD5" s="17"/>
      <c r="BE5" s="100">
        <f>SUM(BC5:BD5)</f>
        <v>0</v>
      </c>
      <c r="BF5" s="44" t="e">
        <f>ROUNDDOWN(AZ5/BC5*100,1)</f>
        <v>#DIV/0!</v>
      </c>
      <c r="BG5" s="44" t="e">
        <f>ROUNDDOWN(BA5/BD5*100,1)</f>
        <v>#DIV/0!</v>
      </c>
      <c r="BH5" s="49" t="e">
        <f t="shared" si="11"/>
        <v>#DIV/0!</v>
      </c>
      <c r="BI5" s="17"/>
      <c r="BJ5" s="17"/>
      <c r="BK5" s="100">
        <f>SUM(BI5:BJ5)</f>
        <v>0</v>
      </c>
      <c r="BL5" s="17"/>
      <c r="BM5" s="17"/>
      <c r="BN5" s="100">
        <f>SUM(BL5:BM5)</f>
        <v>0</v>
      </c>
      <c r="BO5" s="44" t="e">
        <f>ROUNDDOWN(BI5/BL5*100,1)</f>
        <v>#DIV/0!</v>
      </c>
      <c r="BP5" s="44" t="e">
        <f>ROUNDDOWN(BJ5/BM5*100,1)</f>
        <v>#DIV/0!</v>
      </c>
      <c r="BQ5" s="49" t="e">
        <f t="shared" si="13"/>
        <v>#DIV/0!</v>
      </c>
    </row>
    <row r="6" spans="1:69" ht="15.75" customHeight="1" x14ac:dyDescent="0.15">
      <c r="A6" s="26" t="s">
        <v>16</v>
      </c>
      <c r="B6" s="56"/>
      <c r="C6" s="3" t="s">
        <v>14</v>
      </c>
      <c r="D6" s="17"/>
      <c r="E6" s="17"/>
      <c r="F6" s="100">
        <f t="shared" ref="F6:F8" si="14">SUM(D6:E6)</f>
        <v>0</v>
      </c>
      <c r="G6" s="17"/>
      <c r="H6" s="17"/>
      <c r="I6" s="100">
        <f t="shared" ref="I6:I8" si="15">SUM(G6:H6)</f>
        <v>0</v>
      </c>
      <c r="J6" s="44" t="e">
        <f>ROUNDDOWN(D6/F14*100,1)</f>
        <v>#DIV/0!</v>
      </c>
      <c r="K6" s="44" t="e">
        <f>ROUNDDOWN(E6/G14*100,1)</f>
        <v>#DIV/0!</v>
      </c>
      <c r="L6" s="49" t="e">
        <f t="shared" ref="L6:L8" si="16">F6/H14*100</f>
        <v>#DIV/0!</v>
      </c>
      <c r="M6" s="44" t="e">
        <f>ROUNDDOWN(G6/F14*100,1)</f>
        <v>#DIV/0!</v>
      </c>
      <c r="N6" s="44" t="e">
        <f>ROUNDDOWN(H6/G14*100,1)</f>
        <v>#DIV/0!</v>
      </c>
      <c r="O6" s="49" t="e">
        <f t="shared" si="2"/>
        <v>#DIV/0!</v>
      </c>
      <c r="P6" s="17"/>
      <c r="Q6" s="17"/>
      <c r="R6" s="100">
        <f t="shared" ref="R6:R8" si="17">SUM(P6:Q6)</f>
        <v>0</v>
      </c>
      <c r="S6" s="44" t="e">
        <f>ROUNDDOWN(P6/F14*100,1)</f>
        <v>#DIV/0!</v>
      </c>
      <c r="T6" s="44" t="e">
        <f>ROUNDDOWN(Q6/G14*100,1)</f>
        <v>#DIV/0!</v>
      </c>
      <c r="U6" s="49" t="e">
        <f t="shared" si="3"/>
        <v>#DIV/0!</v>
      </c>
      <c r="V6" s="17"/>
      <c r="W6" s="17"/>
      <c r="X6" s="100">
        <f t="shared" ref="X6:X8" si="18">SUM(V6:W6)</f>
        <v>0</v>
      </c>
      <c r="Y6" s="44" t="e">
        <f>ROUNDDOWN(V6/F14*100,1)</f>
        <v>#DIV/0!</v>
      </c>
      <c r="Z6" s="44" t="e">
        <f>ROUNDDOWN(W6/G14*100,1)</f>
        <v>#DIV/0!</v>
      </c>
      <c r="AA6" s="49" t="e">
        <f t="shared" si="4"/>
        <v>#DIV/0!</v>
      </c>
      <c r="AB6" s="17"/>
      <c r="AC6" s="17"/>
      <c r="AD6" s="100">
        <f t="shared" ref="AD6:AD8" si="19">SUM(AB6:AC6)</f>
        <v>0</v>
      </c>
      <c r="AE6" s="44" t="e">
        <f>ROUNDDOWN(AB6/F14*100,1)</f>
        <v>#DIV/0!</v>
      </c>
      <c r="AF6" s="44" t="e">
        <f>ROUNDDOWN(AC6/G14*100,1)</f>
        <v>#DIV/0!</v>
      </c>
      <c r="AG6" s="49" t="e">
        <f t="shared" si="5"/>
        <v>#DIV/0!</v>
      </c>
      <c r="AH6" s="17"/>
      <c r="AI6" s="17"/>
      <c r="AJ6" s="100">
        <f t="shared" ref="AJ6:AJ8" si="20">SUM(AH6:AI6)</f>
        <v>0</v>
      </c>
      <c r="AK6" s="17"/>
      <c r="AL6" s="17"/>
      <c r="AM6" s="100">
        <f t="shared" ref="AM6:AM8" si="21">SUM(AK6:AL6)</f>
        <v>0</v>
      </c>
      <c r="AN6" s="44" t="e">
        <f>ROUNDDOWN(AH6/AK6*100,1)</f>
        <v>#DIV/0!</v>
      </c>
      <c r="AO6" s="44" t="e">
        <f>ROUNDDOWN(AI6/AL6*100,1)</f>
        <v>#DIV/0!</v>
      </c>
      <c r="AP6" s="49" t="e">
        <f t="shared" si="7"/>
        <v>#DIV/0!</v>
      </c>
      <c r="AQ6" s="17"/>
      <c r="AR6" s="17"/>
      <c r="AS6" s="100">
        <f t="shared" ref="AS6:AS8" si="22">SUM(AQ6:AR6)</f>
        <v>0</v>
      </c>
      <c r="AT6" s="17"/>
      <c r="AU6" s="17"/>
      <c r="AV6" s="100">
        <f t="shared" ref="AV6:AV8" si="23">SUM(AT6:AU6)</f>
        <v>0</v>
      </c>
      <c r="AW6" s="44" t="e">
        <f>ROUNDDOWN(AQ6/AT6*100,1)</f>
        <v>#DIV/0!</v>
      </c>
      <c r="AX6" s="44" t="e">
        <f>ROUNDDOWN(AR6/AU6*100,1)</f>
        <v>#DIV/0!</v>
      </c>
      <c r="AY6" s="49" t="e">
        <f t="shared" si="9"/>
        <v>#DIV/0!</v>
      </c>
      <c r="AZ6" s="17"/>
      <c r="BA6" s="17"/>
      <c r="BB6" s="100">
        <f t="shared" ref="BB6:BB8" si="24">SUM(AZ6:BA6)</f>
        <v>0</v>
      </c>
      <c r="BC6" s="17"/>
      <c r="BD6" s="17"/>
      <c r="BE6" s="100">
        <f t="shared" ref="BE6:BE8" si="25">SUM(BC6:BD6)</f>
        <v>0</v>
      </c>
      <c r="BF6" s="44" t="e">
        <f>ROUNDDOWN(AZ6/BC6*100,1)</f>
        <v>#DIV/0!</v>
      </c>
      <c r="BG6" s="44" t="e">
        <f>ROUNDDOWN(BA6/BD6*100,1)</f>
        <v>#DIV/0!</v>
      </c>
      <c r="BH6" s="49" t="e">
        <f t="shared" si="11"/>
        <v>#DIV/0!</v>
      </c>
      <c r="BI6" s="17"/>
      <c r="BJ6" s="17"/>
      <c r="BK6" s="100">
        <f t="shared" ref="BK6:BK8" si="26">SUM(BI6:BJ6)</f>
        <v>0</v>
      </c>
      <c r="BL6" s="17"/>
      <c r="BM6" s="17"/>
      <c r="BN6" s="100">
        <f t="shared" ref="BN6:BN8" si="27">SUM(BL6:BM6)</f>
        <v>0</v>
      </c>
      <c r="BO6" s="44" t="e">
        <f>ROUNDDOWN(BI6/BL6*100,1)</f>
        <v>#DIV/0!</v>
      </c>
      <c r="BP6" s="44" t="e">
        <f>ROUNDDOWN(BJ6/BM6*100,1)</f>
        <v>#DIV/0!</v>
      </c>
      <c r="BQ6" s="49" t="e">
        <f t="shared" si="13"/>
        <v>#DIV/0!</v>
      </c>
    </row>
    <row r="7" spans="1:69" ht="15.75" customHeight="1" x14ac:dyDescent="0.15">
      <c r="A7" s="26" t="s">
        <v>17</v>
      </c>
      <c r="B7" s="56"/>
      <c r="C7" s="3" t="s">
        <v>14</v>
      </c>
      <c r="D7" s="17"/>
      <c r="E7" s="17"/>
      <c r="F7" s="100">
        <f t="shared" si="14"/>
        <v>0</v>
      </c>
      <c r="G7" s="17"/>
      <c r="H7" s="17"/>
      <c r="I7" s="100">
        <f t="shared" si="15"/>
        <v>0</v>
      </c>
      <c r="J7" s="44" t="e">
        <f>ROUNDDOWN(D7/F15*100,1)</f>
        <v>#DIV/0!</v>
      </c>
      <c r="K7" s="44" t="e">
        <f>ROUNDDOWN(E7/G15*100,1)</f>
        <v>#DIV/0!</v>
      </c>
      <c r="L7" s="49" t="e">
        <f t="shared" si="16"/>
        <v>#DIV/0!</v>
      </c>
      <c r="M7" s="44" t="e">
        <f>ROUNDDOWN(G7/F15*100,1)</f>
        <v>#DIV/0!</v>
      </c>
      <c r="N7" s="44" t="e">
        <f>ROUNDDOWN(H7/G15*100,1)</f>
        <v>#DIV/0!</v>
      </c>
      <c r="O7" s="49" t="e">
        <f t="shared" si="2"/>
        <v>#DIV/0!</v>
      </c>
      <c r="P7" s="17"/>
      <c r="Q7" s="17"/>
      <c r="R7" s="100">
        <f t="shared" si="17"/>
        <v>0</v>
      </c>
      <c r="S7" s="44" t="e">
        <f>ROUNDDOWN(P7/F15*100,1)</f>
        <v>#DIV/0!</v>
      </c>
      <c r="T7" s="44" t="e">
        <f>ROUNDDOWN(Q7/G15*100,1)</f>
        <v>#DIV/0!</v>
      </c>
      <c r="U7" s="49" t="e">
        <f t="shared" si="3"/>
        <v>#DIV/0!</v>
      </c>
      <c r="V7" s="17"/>
      <c r="W7" s="17"/>
      <c r="X7" s="100">
        <f t="shared" si="18"/>
        <v>0</v>
      </c>
      <c r="Y7" s="44" t="e">
        <f>ROUNDDOWN(V7/F15*100,1)</f>
        <v>#DIV/0!</v>
      </c>
      <c r="Z7" s="44" t="e">
        <f>ROUNDDOWN(W7/G15*100,1)</f>
        <v>#DIV/0!</v>
      </c>
      <c r="AA7" s="49" t="e">
        <f t="shared" si="4"/>
        <v>#DIV/0!</v>
      </c>
      <c r="AB7" s="17"/>
      <c r="AC7" s="17"/>
      <c r="AD7" s="100">
        <f t="shared" si="19"/>
        <v>0</v>
      </c>
      <c r="AE7" s="44" t="e">
        <f>ROUNDDOWN(AB7/F15*100,1)</f>
        <v>#DIV/0!</v>
      </c>
      <c r="AF7" s="44" t="e">
        <f>ROUNDDOWN(AC7/G15*100,1)</f>
        <v>#DIV/0!</v>
      </c>
      <c r="AG7" s="49" t="e">
        <f t="shared" si="5"/>
        <v>#DIV/0!</v>
      </c>
      <c r="AH7" s="17"/>
      <c r="AI7" s="17"/>
      <c r="AJ7" s="100">
        <f t="shared" si="20"/>
        <v>0</v>
      </c>
      <c r="AK7" s="17"/>
      <c r="AL7" s="17"/>
      <c r="AM7" s="100">
        <f t="shared" si="21"/>
        <v>0</v>
      </c>
      <c r="AN7" s="44" t="e">
        <f>ROUNDDOWN(AH7/AK7*100,1)</f>
        <v>#DIV/0!</v>
      </c>
      <c r="AO7" s="44" t="e">
        <f>ROUNDDOWN(AI7/AL7*100,1)</f>
        <v>#DIV/0!</v>
      </c>
      <c r="AP7" s="49" t="e">
        <f t="shared" si="7"/>
        <v>#DIV/0!</v>
      </c>
      <c r="AQ7" s="17"/>
      <c r="AR7" s="17"/>
      <c r="AS7" s="100">
        <f t="shared" si="22"/>
        <v>0</v>
      </c>
      <c r="AT7" s="17"/>
      <c r="AU7" s="17"/>
      <c r="AV7" s="100">
        <f t="shared" si="23"/>
        <v>0</v>
      </c>
      <c r="AW7" s="44" t="e">
        <f>ROUNDDOWN(AQ7/AT7*100,1)</f>
        <v>#DIV/0!</v>
      </c>
      <c r="AX7" s="44" t="e">
        <f>ROUNDDOWN(AR7/AU7*100,1)</f>
        <v>#DIV/0!</v>
      </c>
      <c r="AY7" s="49" t="e">
        <f t="shared" si="9"/>
        <v>#DIV/0!</v>
      </c>
      <c r="AZ7" s="17"/>
      <c r="BA7" s="17"/>
      <c r="BB7" s="100">
        <f t="shared" si="24"/>
        <v>0</v>
      </c>
      <c r="BC7" s="17"/>
      <c r="BD7" s="17"/>
      <c r="BE7" s="100">
        <f t="shared" si="25"/>
        <v>0</v>
      </c>
      <c r="BF7" s="44" t="e">
        <f>ROUNDDOWN(AZ7/BC7*100,1)</f>
        <v>#DIV/0!</v>
      </c>
      <c r="BG7" s="44" t="e">
        <f>ROUNDDOWN(BA7/BD7*100,1)</f>
        <v>#DIV/0!</v>
      </c>
      <c r="BH7" s="49" t="e">
        <f t="shared" si="11"/>
        <v>#DIV/0!</v>
      </c>
      <c r="BI7" s="17"/>
      <c r="BJ7" s="17"/>
      <c r="BK7" s="100">
        <f t="shared" si="26"/>
        <v>0</v>
      </c>
      <c r="BL7" s="17"/>
      <c r="BM7" s="17"/>
      <c r="BN7" s="100">
        <f t="shared" si="27"/>
        <v>0</v>
      </c>
      <c r="BO7" s="44" t="e">
        <f>ROUNDDOWN(BI7/BL7*100,1)</f>
        <v>#DIV/0!</v>
      </c>
      <c r="BP7" s="44" t="e">
        <f>ROUNDDOWN(BJ7/BM7*100,1)</f>
        <v>#DIV/0!</v>
      </c>
      <c r="BQ7" s="49" t="e">
        <f t="shared" si="13"/>
        <v>#DIV/0!</v>
      </c>
    </row>
    <row r="8" spans="1:69" ht="15.75" customHeight="1" thickBot="1" x14ac:dyDescent="0.2">
      <c r="A8" s="5" t="s">
        <v>18</v>
      </c>
      <c r="B8" s="57"/>
      <c r="C8" s="4" t="s">
        <v>14</v>
      </c>
      <c r="D8" s="18"/>
      <c r="E8" s="18"/>
      <c r="F8" s="101">
        <f t="shared" si="14"/>
        <v>0</v>
      </c>
      <c r="G8" s="18"/>
      <c r="H8" s="18"/>
      <c r="I8" s="101">
        <f t="shared" si="15"/>
        <v>0</v>
      </c>
      <c r="J8" s="50" t="e">
        <f>ROUNDDOWN(D8/F16*100,1)</f>
        <v>#DIV/0!</v>
      </c>
      <c r="K8" s="50" t="e">
        <f>ROUNDDOWN(E8/G16*100,1)</f>
        <v>#DIV/0!</v>
      </c>
      <c r="L8" s="51" t="e">
        <f t="shared" si="16"/>
        <v>#DIV/0!</v>
      </c>
      <c r="M8" s="50" t="e">
        <f>ROUNDDOWN(G8/F16*100,1)</f>
        <v>#DIV/0!</v>
      </c>
      <c r="N8" s="50" t="e">
        <f>ROUNDDOWN(H8/G16*100,1)</f>
        <v>#DIV/0!</v>
      </c>
      <c r="O8" s="51" t="e">
        <f t="shared" si="2"/>
        <v>#DIV/0!</v>
      </c>
      <c r="P8" s="18"/>
      <c r="Q8" s="18"/>
      <c r="R8" s="101">
        <f t="shared" si="17"/>
        <v>0</v>
      </c>
      <c r="S8" s="50" t="e">
        <f>ROUNDDOWN(P8/F16*100,1)</f>
        <v>#DIV/0!</v>
      </c>
      <c r="T8" s="50" t="e">
        <f>ROUNDDOWN(Q8/G16*100,1)</f>
        <v>#DIV/0!</v>
      </c>
      <c r="U8" s="51" t="e">
        <f t="shared" si="3"/>
        <v>#DIV/0!</v>
      </c>
      <c r="V8" s="18"/>
      <c r="W8" s="18"/>
      <c r="X8" s="101">
        <f t="shared" si="18"/>
        <v>0</v>
      </c>
      <c r="Y8" s="50" t="e">
        <f>ROUNDDOWN(V8/F16*100,1)</f>
        <v>#DIV/0!</v>
      </c>
      <c r="Z8" s="50" t="e">
        <f>ROUNDDOWN(W8/G16*100,1)</f>
        <v>#DIV/0!</v>
      </c>
      <c r="AA8" s="51" t="e">
        <f t="shared" si="4"/>
        <v>#DIV/0!</v>
      </c>
      <c r="AB8" s="18"/>
      <c r="AC8" s="18"/>
      <c r="AD8" s="101">
        <f t="shared" si="19"/>
        <v>0</v>
      </c>
      <c r="AE8" s="50" t="e">
        <f>ROUNDDOWN(AB8/F16*100,1)</f>
        <v>#DIV/0!</v>
      </c>
      <c r="AF8" s="50" t="e">
        <f>ROUNDDOWN(AC8/G16*100,1)</f>
        <v>#DIV/0!</v>
      </c>
      <c r="AG8" s="51" t="e">
        <f t="shared" si="5"/>
        <v>#DIV/0!</v>
      </c>
      <c r="AH8" s="18"/>
      <c r="AI8" s="18"/>
      <c r="AJ8" s="101">
        <f t="shared" si="20"/>
        <v>0</v>
      </c>
      <c r="AK8" s="18"/>
      <c r="AL8" s="18"/>
      <c r="AM8" s="101">
        <f t="shared" si="21"/>
        <v>0</v>
      </c>
      <c r="AN8" s="50" t="e">
        <f>ROUNDDOWN(AH8/AK8*100,1)</f>
        <v>#DIV/0!</v>
      </c>
      <c r="AO8" s="50" t="e">
        <f>ROUNDDOWN(AI8/AL8*100,1)</f>
        <v>#DIV/0!</v>
      </c>
      <c r="AP8" s="51" t="e">
        <f t="shared" si="7"/>
        <v>#DIV/0!</v>
      </c>
      <c r="AQ8" s="18"/>
      <c r="AR8" s="18"/>
      <c r="AS8" s="101">
        <f t="shared" si="22"/>
        <v>0</v>
      </c>
      <c r="AT8" s="18"/>
      <c r="AU8" s="18"/>
      <c r="AV8" s="101">
        <f t="shared" si="23"/>
        <v>0</v>
      </c>
      <c r="AW8" s="50" t="e">
        <f>ROUNDDOWN(AQ8/AT8*100,1)</f>
        <v>#DIV/0!</v>
      </c>
      <c r="AX8" s="50" t="e">
        <f>ROUNDDOWN(AR8/AU8*100,1)</f>
        <v>#DIV/0!</v>
      </c>
      <c r="AY8" s="51" t="e">
        <f t="shared" si="9"/>
        <v>#DIV/0!</v>
      </c>
      <c r="AZ8" s="18"/>
      <c r="BA8" s="18"/>
      <c r="BB8" s="101">
        <f t="shared" si="24"/>
        <v>0</v>
      </c>
      <c r="BC8" s="18"/>
      <c r="BD8" s="18"/>
      <c r="BE8" s="101">
        <f t="shared" si="25"/>
        <v>0</v>
      </c>
      <c r="BF8" s="50" t="e">
        <f>ROUNDDOWN(AZ8/BC8*100,1)</f>
        <v>#DIV/0!</v>
      </c>
      <c r="BG8" s="50" t="e">
        <f>ROUNDDOWN(BA8/BD8*100,1)</f>
        <v>#DIV/0!</v>
      </c>
      <c r="BH8" s="51" t="e">
        <f t="shared" si="11"/>
        <v>#DIV/0!</v>
      </c>
      <c r="BI8" s="18"/>
      <c r="BJ8" s="18"/>
      <c r="BK8" s="101">
        <f t="shared" si="26"/>
        <v>0</v>
      </c>
      <c r="BL8" s="18"/>
      <c r="BM8" s="18"/>
      <c r="BN8" s="101">
        <f t="shared" si="27"/>
        <v>0</v>
      </c>
      <c r="BO8" s="50" t="e">
        <f>ROUNDDOWN(BI8/BL8*100,1)</f>
        <v>#DIV/0!</v>
      </c>
      <c r="BP8" s="50" t="e">
        <f>ROUNDDOWN(BJ8/BM8*100,1)</f>
        <v>#DIV/0!</v>
      </c>
      <c r="BQ8" s="51" t="e">
        <f t="shared" si="13"/>
        <v>#DIV/0!</v>
      </c>
    </row>
    <row r="10" spans="1:69" ht="14.25" thickBot="1" x14ac:dyDescent="0.2"/>
    <row r="11" spans="1:69" ht="28.5" customHeight="1" x14ac:dyDescent="0.15">
      <c r="A11" s="32" t="s">
        <v>38</v>
      </c>
      <c r="B11" s="33" t="s">
        <v>39</v>
      </c>
      <c r="C11" s="34" t="e">
        <f>$L$4</f>
        <v>#DIV/0!</v>
      </c>
      <c r="E11" s="29" t="s">
        <v>50</v>
      </c>
      <c r="F11" s="40" t="s">
        <v>51</v>
      </c>
      <c r="G11" s="41" t="s">
        <v>52</v>
      </c>
      <c r="H11" s="42" t="s">
        <v>53</v>
      </c>
      <c r="J11" s="19"/>
      <c r="K11" s="19"/>
      <c r="P11" s="24"/>
      <c r="Q11" s="24"/>
      <c r="S11" s="19"/>
      <c r="T11" s="19"/>
      <c r="V11" s="1"/>
      <c r="W11" s="1"/>
      <c r="Y11" s="19"/>
      <c r="Z11" s="19"/>
      <c r="AB11" s="1"/>
      <c r="AC11" s="1"/>
      <c r="AE11" s="19"/>
      <c r="AF11" s="19"/>
      <c r="AH11" s="1"/>
      <c r="AI11" s="1"/>
      <c r="AN11" s="19"/>
      <c r="AO11" s="19"/>
      <c r="AQ11" s="1"/>
      <c r="AR11" s="1"/>
      <c r="AW11" s="19"/>
      <c r="AX11" s="19"/>
      <c r="AZ11" s="1"/>
      <c r="BA11" s="1"/>
      <c r="BF11" s="15"/>
      <c r="BG11" s="15"/>
      <c r="BI11" s="1"/>
      <c r="BJ11" s="1"/>
      <c r="BO11" s="19"/>
      <c r="BP11" s="19"/>
    </row>
    <row r="12" spans="1:69" ht="28.5" customHeight="1" x14ac:dyDescent="0.15">
      <c r="A12" s="35"/>
      <c r="B12" s="58" t="s">
        <v>56</v>
      </c>
      <c r="C12" s="36" t="e">
        <f>$O$4</f>
        <v>#DIV/0!</v>
      </c>
      <c r="E12" s="43" t="s">
        <v>54</v>
      </c>
      <c r="F12" s="98">
        <f>SUM(F13:F16)</f>
        <v>0</v>
      </c>
      <c r="G12" s="98">
        <f>SUM(G13:G16)</f>
        <v>0</v>
      </c>
      <c r="H12" s="102">
        <f>SUM(H13:H16)</f>
        <v>0</v>
      </c>
      <c r="J12" s="19"/>
      <c r="K12" s="19"/>
      <c r="P12" s="24"/>
      <c r="Q12" s="24"/>
      <c r="S12" s="19"/>
      <c r="T12" s="19"/>
      <c r="V12" s="1"/>
      <c r="W12" s="1"/>
      <c r="Y12" s="19"/>
      <c r="Z12" s="19"/>
      <c r="AB12" s="1"/>
      <c r="AC12" s="1"/>
      <c r="AE12" s="19"/>
      <c r="AF12" s="19"/>
      <c r="AH12" s="1"/>
      <c r="AI12" s="1"/>
      <c r="AN12" s="19"/>
      <c r="AO12" s="19"/>
      <c r="AQ12" s="1"/>
      <c r="AR12" s="1"/>
      <c r="AW12" s="19"/>
      <c r="AX12" s="19"/>
      <c r="AZ12" s="1"/>
      <c r="BA12" s="1"/>
      <c r="BF12" s="15"/>
      <c r="BG12" s="15"/>
      <c r="BI12" s="1"/>
      <c r="BJ12" s="1"/>
      <c r="BO12" s="19"/>
      <c r="BP12" s="19"/>
    </row>
    <row r="13" spans="1:69" ht="28.5" customHeight="1" x14ac:dyDescent="0.15">
      <c r="A13" s="35"/>
      <c r="B13" s="58" t="s">
        <v>57</v>
      </c>
      <c r="C13" s="36" t="e">
        <f>$U$4</f>
        <v>#DIV/0!</v>
      </c>
      <c r="E13" s="30" t="s">
        <v>46</v>
      </c>
      <c r="F13" s="103"/>
      <c r="G13" s="104"/>
      <c r="H13" s="105">
        <f>SUM(F13:G13)</f>
        <v>0</v>
      </c>
      <c r="J13" s="19"/>
      <c r="K13" s="19"/>
      <c r="P13" s="24"/>
      <c r="Q13" s="24"/>
      <c r="S13" s="19"/>
      <c r="T13" s="19"/>
      <c r="V13" s="1"/>
      <c r="W13" s="1"/>
      <c r="Y13" s="19"/>
      <c r="Z13" s="19"/>
      <c r="AB13" s="1"/>
      <c r="AC13" s="1"/>
      <c r="AE13" s="19"/>
      <c r="AF13" s="19"/>
      <c r="AH13" s="1"/>
      <c r="AI13" s="1"/>
      <c r="AN13" s="19"/>
      <c r="AO13" s="19"/>
      <c r="AQ13" s="1"/>
      <c r="AR13" s="1"/>
      <c r="AW13" s="19"/>
      <c r="AX13" s="19"/>
      <c r="AZ13" s="1"/>
      <c r="BA13" s="1"/>
      <c r="BF13" s="15"/>
      <c r="BG13" s="15"/>
      <c r="BI13" s="1"/>
      <c r="BJ13" s="1"/>
      <c r="BO13" s="19"/>
      <c r="BP13" s="19"/>
    </row>
    <row r="14" spans="1:69" ht="28.5" customHeight="1" x14ac:dyDescent="0.15">
      <c r="A14" s="35"/>
      <c r="B14" s="28" t="s">
        <v>40</v>
      </c>
      <c r="C14" s="36" t="e">
        <f>$AA$4</f>
        <v>#DIV/0!</v>
      </c>
      <c r="E14" s="30" t="s">
        <v>47</v>
      </c>
      <c r="F14" s="103"/>
      <c r="G14" s="104"/>
      <c r="H14" s="105">
        <f t="shared" ref="H14:H16" si="28">SUM(F14:G14)</f>
        <v>0</v>
      </c>
      <c r="J14" s="19"/>
      <c r="K14" s="19"/>
      <c r="P14" s="24"/>
      <c r="Q14" s="24"/>
      <c r="S14" s="19"/>
      <c r="T14" s="19"/>
      <c r="V14" s="1"/>
      <c r="W14" s="1"/>
      <c r="Y14" s="19"/>
      <c r="Z14" s="19"/>
      <c r="AB14" s="1"/>
      <c r="AC14" s="1"/>
      <c r="AE14" s="19"/>
      <c r="AF14" s="19"/>
      <c r="AH14" s="1"/>
      <c r="AI14" s="1"/>
      <c r="AN14" s="19"/>
      <c r="AO14" s="19"/>
      <c r="AQ14" s="1"/>
      <c r="AR14" s="1"/>
      <c r="AW14" s="19"/>
      <c r="AX14" s="19"/>
      <c r="AZ14" s="1"/>
      <c r="BA14" s="1"/>
      <c r="BF14" s="15"/>
      <c r="BG14" s="15"/>
      <c r="BI14" s="1"/>
      <c r="BJ14" s="1"/>
      <c r="BO14" s="19"/>
      <c r="BP14" s="19"/>
    </row>
    <row r="15" spans="1:69" ht="28.5" customHeight="1" x14ac:dyDescent="0.15">
      <c r="A15" s="35"/>
      <c r="B15" s="28" t="s">
        <v>41</v>
      </c>
      <c r="C15" s="36" t="e">
        <f>$AG$4</f>
        <v>#DIV/0!</v>
      </c>
      <c r="E15" s="30" t="s">
        <v>48</v>
      </c>
      <c r="F15" s="103"/>
      <c r="G15" s="104"/>
      <c r="H15" s="105">
        <f t="shared" si="28"/>
        <v>0</v>
      </c>
      <c r="J15" s="19"/>
      <c r="K15" s="19"/>
      <c r="P15" s="24"/>
      <c r="Q15" s="24"/>
      <c r="S15" s="19"/>
      <c r="T15" s="19"/>
      <c r="V15" s="1"/>
      <c r="W15" s="1"/>
      <c r="Y15" s="19"/>
      <c r="Z15" s="19"/>
      <c r="AB15" s="1"/>
      <c r="AC15" s="1"/>
      <c r="AE15" s="19"/>
      <c r="AF15" s="19"/>
      <c r="AH15" s="1"/>
      <c r="AI15" s="1"/>
      <c r="AN15" s="19"/>
      <c r="AO15" s="19"/>
      <c r="AQ15" s="1"/>
      <c r="AR15" s="1"/>
      <c r="AW15" s="19"/>
      <c r="AX15" s="19"/>
      <c r="AZ15" s="1"/>
      <c r="BA15" s="1"/>
      <c r="BF15" s="15"/>
      <c r="BG15" s="15"/>
      <c r="BI15" s="1"/>
      <c r="BJ15" s="1"/>
      <c r="BO15" s="19"/>
      <c r="BP15" s="19"/>
    </row>
    <row r="16" spans="1:69" ht="28.5" customHeight="1" thickBot="1" x14ac:dyDescent="0.2">
      <c r="A16" s="35"/>
      <c r="B16" s="28" t="s">
        <v>42</v>
      </c>
      <c r="C16" s="36" t="e">
        <f>$AP$4</f>
        <v>#DIV/0!</v>
      </c>
      <c r="E16" s="31" t="s">
        <v>49</v>
      </c>
      <c r="F16" s="106"/>
      <c r="G16" s="107"/>
      <c r="H16" s="108">
        <f t="shared" si="28"/>
        <v>0</v>
      </c>
    </row>
    <row r="17" spans="1:16" ht="28.5" customHeight="1" x14ac:dyDescent="0.15">
      <c r="A17" s="35"/>
      <c r="B17" s="28" t="s">
        <v>43</v>
      </c>
      <c r="C17" s="36" t="e">
        <f>$AY$4</f>
        <v>#DIV/0!</v>
      </c>
      <c r="P17" s="27"/>
    </row>
    <row r="18" spans="1:16" ht="28.5" customHeight="1" x14ac:dyDescent="0.15">
      <c r="A18" s="35"/>
      <c r="B18" s="28" t="s">
        <v>44</v>
      </c>
      <c r="C18" s="36" t="e">
        <f>$BH$4</f>
        <v>#DIV/0!</v>
      </c>
    </row>
    <row r="19" spans="1:16" ht="28.5" customHeight="1" thickBot="1" x14ac:dyDescent="0.2">
      <c r="A19" s="37"/>
      <c r="B19" s="38" t="s">
        <v>45</v>
      </c>
      <c r="C19" s="39" t="e">
        <f>$BQ$4</f>
        <v>#DIV/0!</v>
      </c>
    </row>
  </sheetData>
  <mergeCells count="33">
    <mergeCell ref="Y2:AA2"/>
    <mergeCell ref="AN2:AP2"/>
    <mergeCell ref="AB1:AG1"/>
    <mergeCell ref="V1:AA1"/>
    <mergeCell ref="A1:A2"/>
    <mergeCell ref="B1:B2"/>
    <mergeCell ref="C1:C2"/>
    <mergeCell ref="P1:U1"/>
    <mergeCell ref="D1:O1"/>
    <mergeCell ref="D2:F2"/>
    <mergeCell ref="G2:I2"/>
    <mergeCell ref="J2:L2"/>
    <mergeCell ref="M2:O2"/>
    <mergeCell ref="AE2:AG2"/>
    <mergeCell ref="P2:R2"/>
    <mergeCell ref="S2:U2"/>
    <mergeCell ref="V2:X2"/>
    <mergeCell ref="AQ2:AS2"/>
    <mergeCell ref="AB2:AD2"/>
    <mergeCell ref="AH1:AP1"/>
    <mergeCell ref="BL2:BN2"/>
    <mergeCell ref="BO2:BQ2"/>
    <mergeCell ref="AW2:AY2"/>
    <mergeCell ref="AZ2:BB2"/>
    <mergeCell ref="BC2:BE2"/>
    <mergeCell ref="BF2:BH2"/>
    <mergeCell ref="BI2:BK2"/>
    <mergeCell ref="AQ1:AY1"/>
    <mergeCell ref="AZ1:BH1"/>
    <mergeCell ref="BI1:BQ1"/>
    <mergeCell ref="AT2:AV2"/>
    <mergeCell ref="AH2:AJ2"/>
    <mergeCell ref="AK2:AM2"/>
  </mergeCells>
  <phoneticPr fontId="1"/>
  <pageMargins left="0.78740200000000005" right="0.78740200000000005" top="0.98425300000000004" bottom="0.98425300000000004" header="0.51181100000000002" footer="0.51181100000000002"/>
  <pageSetup paperSize="9" orientation="landscape" horizontalDpi="300" verticalDpi="300" r:id="rId1"/>
  <headerFooter>
    <oddHeader>&amp;C&amp;"ＭＳ Ｐゴシック"P07：健診・保健指導の状況（年次）
年齢区分：年齢構成計 40歳代 50歳代 60歳代 70～74歳 性別：性別計 男 女 保険者分類：00138016 千代田区 年度：2018年度 2020年度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BQ19"/>
  <sheetViews>
    <sheetView showGridLines="0" zoomScale="70" zoomScaleNormal="7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8.875" defaultRowHeight="13.5" x14ac:dyDescent="0.15"/>
  <cols>
    <col min="1" max="1" width="10" style="1" customWidth="1"/>
    <col min="2" max="2" width="19.375" style="1" customWidth="1"/>
    <col min="3" max="3" width="9.375" style="1" customWidth="1"/>
    <col min="4" max="9" width="10.625" style="19" customWidth="1"/>
    <col min="10" max="15" width="7.625" style="24" customWidth="1"/>
    <col min="16" max="18" width="10.625" style="19" customWidth="1"/>
    <col min="19" max="21" width="7.625" style="1" customWidth="1"/>
    <col min="22" max="24" width="10.625" style="19" customWidth="1"/>
    <col min="25" max="27" width="7.625" style="1" customWidth="1"/>
    <col min="28" max="30" width="10.625" style="19" customWidth="1"/>
    <col min="31" max="33" width="7.625" style="1" customWidth="1"/>
    <col min="34" max="39" width="10.625" style="19" customWidth="1"/>
    <col min="40" max="42" width="7.625" style="1" customWidth="1"/>
    <col min="43" max="48" width="10.625" style="19" customWidth="1"/>
    <col min="49" max="51" width="7.625" style="1" customWidth="1"/>
    <col min="52" max="57" width="10.625" style="15" customWidth="1"/>
    <col min="58" max="60" width="7.625" style="1" customWidth="1"/>
    <col min="61" max="66" width="10.625" style="19" customWidth="1"/>
    <col min="67" max="69" width="7.625" style="1" customWidth="1"/>
    <col min="70" max="16384" width="8.875" style="1"/>
  </cols>
  <sheetData>
    <row r="1" spans="1:69" ht="40.5" customHeight="1" x14ac:dyDescent="0.15">
      <c r="A1" s="82" t="s">
        <v>0</v>
      </c>
      <c r="B1" s="84" t="s">
        <v>1</v>
      </c>
      <c r="C1" s="86" t="s">
        <v>2</v>
      </c>
      <c r="D1" s="88" t="s">
        <v>3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79" t="s">
        <v>4</v>
      </c>
      <c r="Q1" s="80"/>
      <c r="R1" s="80"/>
      <c r="S1" s="80"/>
      <c r="T1" s="80"/>
      <c r="U1" s="81"/>
      <c r="V1" s="79" t="s">
        <v>5</v>
      </c>
      <c r="W1" s="80"/>
      <c r="X1" s="80"/>
      <c r="Y1" s="80"/>
      <c r="Z1" s="80"/>
      <c r="AA1" s="81"/>
      <c r="AB1" s="79" t="s">
        <v>6</v>
      </c>
      <c r="AC1" s="80"/>
      <c r="AD1" s="80"/>
      <c r="AE1" s="80"/>
      <c r="AF1" s="80"/>
      <c r="AG1" s="81"/>
      <c r="AH1" s="65" t="s">
        <v>21</v>
      </c>
      <c r="AI1" s="66"/>
      <c r="AJ1" s="66"/>
      <c r="AK1" s="66"/>
      <c r="AL1" s="66"/>
      <c r="AM1" s="66"/>
      <c r="AN1" s="66"/>
      <c r="AO1" s="66"/>
      <c r="AP1" s="67"/>
      <c r="AQ1" s="65" t="s">
        <v>22</v>
      </c>
      <c r="AR1" s="66"/>
      <c r="AS1" s="66"/>
      <c r="AT1" s="66"/>
      <c r="AU1" s="66"/>
      <c r="AV1" s="66"/>
      <c r="AW1" s="66"/>
      <c r="AX1" s="66"/>
      <c r="AY1" s="67"/>
      <c r="AZ1" s="65" t="s">
        <v>20</v>
      </c>
      <c r="BA1" s="66"/>
      <c r="BB1" s="66"/>
      <c r="BC1" s="66"/>
      <c r="BD1" s="66"/>
      <c r="BE1" s="66"/>
      <c r="BF1" s="66"/>
      <c r="BG1" s="66"/>
      <c r="BH1" s="67"/>
      <c r="BI1" s="65" t="s">
        <v>19</v>
      </c>
      <c r="BJ1" s="66"/>
      <c r="BK1" s="66"/>
      <c r="BL1" s="66"/>
      <c r="BM1" s="66"/>
      <c r="BN1" s="66"/>
      <c r="BO1" s="66"/>
      <c r="BP1" s="66"/>
      <c r="BQ1" s="75"/>
    </row>
    <row r="2" spans="1:69" ht="57" customHeight="1" thickBot="1" x14ac:dyDescent="0.2">
      <c r="A2" s="83"/>
      <c r="B2" s="85"/>
      <c r="C2" s="87"/>
      <c r="D2" s="91" t="s">
        <v>7</v>
      </c>
      <c r="E2" s="63"/>
      <c r="F2" s="64"/>
      <c r="G2" s="62" t="s">
        <v>8</v>
      </c>
      <c r="H2" s="63"/>
      <c r="I2" s="64"/>
      <c r="J2" s="92" t="s">
        <v>9</v>
      </c>
      <c r="K2" s="93"/>
      <c r="L2" s="94"/>
      <c r="M2" s="92" t="s">
        <v>10</v>
      </c>
      <c r="N2" s="93"/>
      <c r="O2" s="94"/>
      <c r="P2" s="62" t="s">
        <v>11</v>
      </c>
      <c r="Q2" s="63"/>
      <c r="R2" s="64"/>
      <c r="S2" s="95" t="s">
        <v>12</v>
      </c>
      <c r="T2" s="96"/>
      <c r="U2" s="97"/>
      <c r="V2" s="62" t="s">
        <v>11</v>
      </c>
      <c r="W2" s="63"/>
      <c r="X2" s="64"/>
      <c r="Y2" s="95" t="s">
        <v>12</v>
      </c>
      <c r="Z2" s="96"/>
      <c r="AA2" s="97"/>
      <c r="AB2" s="62" t="s">
        <v>11</v>
      </c>
      <c r="AC2" s="63"/>
      <c r="AD2" s="64"/>
      <c r="AE2" s="95" t="s">
        <v>12</v>
      </c>
      <c r="AF2" s="96"/>
      <c r="AG2" s="97"/>
      <c r="AH2" s="76" t="s">
        <v>23</v>
      </c>
      <c r="AI2" s="77"/>
      <c r="AJ2" s="78"/>
      <c r="AK2" s="59" t="s">
        <v>24</v>
      </c>
      <c r="AL2" s="60"/>
      <c r="AM2" s="61"/>
      <c r="AN2" s="68" t="s">
        <v>25</v>
      </c>
      <c r="AO2" s="69"/>
      <c r="AP2" s="71"/>
      <c r="AQ2" s="59" t="s">
        <v>26</v>
      </c>
      <c r="AR2" s="60"/>
      <c r="AS2" s="61"/>
      <c r="AT2" s="59" t="s">
        <v>27</v>
      </c>
      <c r="AU2" s="60"/>
      <c r="AV2" s="61"/>
      <c r="AW2" s="68" t="s">
        <v>28</v>
      </c>
      <c r="AX2" s="69"/>
      <c r="AY2" s="71"/>
      <c r="AZ2" s="72" t="s">
        <v>30</v>
      </c>
      <c r="BA2" s="73"/>
      <c r="BB2" s="74"/>
      <c r="BC2" s="72" t="s">
        <v>31</v>
      </c>
      <c r="BD2" s="73"/>
      <c r="BE2" s="74"/>
      <c r="BF2" s="68" t="s">
        <v>29</v>
      </c>
      <c r="BG2" s="69"/>
      <c r="BH2" s="71"/>
      <c r="BI2" s="59" t="s">
        <v>33</v>
      </c>
      <c r="BJ2" s="60"/>
      <c r="BK2" s="61"/>
      <c r="BL2" s="59" t="s">
        <v>34</v>
      </c>
      <c r="BM2" s="60"/>
      <c r="BN2" s="61"/>
      <c r="BO2" s="68" t="s">
        <v>32</v>
      </c>
      <c r="BP2" s="69"/>
      <c r="BQ2" s="70"/>
    </row>
    <row r="3" spans="1:69" ht="15.75" customHeight="1" thickBot="1" x14ac:dyDescent="0.2">
      <c r="A3" s="6"/>
      <c r="B3" s="7"/>
      <c r="C3" s="8"/>
      <c r="D3" s="45" t="s">
        <v>35</v>
      </c>
      <c r="E3" s="46" t="s">
        <v>36</v>
      </c>
      <c r="F3" s="46" t="s">
        <v>37</v>
      </c>
      <c r="G3" s="46" t="s">
        <v>35</v>
      </c>
      <c r="H3" s="46" t="s">
        <v>36</v>
      </c>
      <c r="I3" s="16" t="s">
        <v>37</v>
      </c>
      <c r="J3" s="23" t="s">
        <v>35</v>
      </c>
      <c r="K3" s="23" t="s">
        <v>36</v>
      </c>
      <c r="L3" s="23" t="s">
        <v>37</v>
      </c>
      <c r="M3" s="23" t="s">
        <v>35</v>
      </c>
      <c r="N3" s="23" t="s">
        <v>36</v>
      </c>
      <c r="O3" s="23" t="s">
        <v>37</v>
      </c>
      <c r="P3" s="46" t="s">
        <v>35</v>
      </c>
      <c r="Q3" s="16" t="s">
        <v>36</v>
      </c>
      <c r="R3" s="16" t="s">
        <v>37</v>
      </c>
      <c r="S3" s="9" t="s">
        <v>35</v>
      </c>
      <c r="T3" s="9" t="s">
        <v>36</v>
      </c>
      <c r="U3" s="9" t="s">
        <v>37</v>
      </c>
      <c r="V3" s="46" t="s">
        <v>35</v>
      </c>
      <c r="W3" s="16" t="s">
        <v>36</v>
      </c>
      <c r="X3" s="16" t="s">
        <v>37</v>
      </c>
      <c r="Y3" s="9" t="s">
        <v>35</v>
      </c>
      <c r="Z3" s="9" t="s">
        <v>36</v>
      </c>
      <c r="AA3" s="9" t="s">
        <v>37</v>
      </c>
      <c r="AB3" s="16" t="s">
        <v>35</v>
      </c>
      <c r="AC3" s="16" t="s">
        <v>36</v>
      </c>
      <c r="AD3" s="16" t="s">
        <v>37</v>
      </c>
      <c r="AE3" s="9" t="s">
        <v>35</v>
      </c>
      <c r="AF3" s="9" t="s">
        <v>36</v>
      </c>
      <c r="AG3" s="9" t="s">
        <v>37</v>
      </c>
      <c r="AH3" s="52" t="s">
        <v>35</v>
      </c>
      <c r="AI3" s="52" t="s">
        <v>36</v>
      </c>
      <c r="AJ3" s="20" t="s">
        <v>37</v>
      </c>
      <c r="AK3" s="53" t="s">
        <v>35</v>
      </c>
      <c r="AL3" s="21" t="s">
        <v>36</v>
      </c>
      <c r="AM3" s="21" t="s">
        <v>37</v>
      </c>
      <c r="AN3" s="10" t="s">
        <v>35</v>
      </c>
      <c r="AO3" s="10" t="s">
        <v>36</v>
      </c>
      <c r="AP3" s="11" t="s">
        <v>37</v>
      </c>
      <c r="AQ3" s="53" t="s">
        <v>35</v>
      </c>
      <c r="AR3" s="21" t="s">
        <v>36</v>
      </c>
      <c r="AS3" s="21" t="s">
        <v>37</v>
      </c>
      <c r="AT3" s="21" t="s">
        <v>35</v>
      </c>
      <c r="AU3" s="21" t="s">
        <v>36</v>
      </c>
      <c r="AV3" s="21" t="s">
        <v>37</v>
      </c>
      <c r="AW3" s="10" t="s">
        <v>35</v>
      </c>
      <c r="AX3" s="10" t="s">
        <v>36</v>
      </c>
      <c r="AY3" s="11" t="s">
        <v>37</v>
      </c>
      <c r="AZ3" s="54" t="s">
        <v>35</v>
      </c>
      <c r="BA3" s="14" t="s">
        <v>36</v>
      </c>
      <c r="BB3" s="14" t="s">
        <v>37</v>
      </c>
      <c r="BC3" s="14" t="s">
        <v>35</v>
      </c>
      <c r="BD3" s="14" t="s">
        <v>36</v>
      </c>
      <c r="BE3" s="14" t="s">
        <v>37</v>
      </c>
      <c r="BF3" s="10" t="s">
        <v>35</v>
      </c>
      <c r="BG3" s="10" t="s">
        <v>36</v>
      </c>
      <c r="BH3" s="11" t="s">
        <v>37</v>
      </c>
      <c r="BI3" s="21" t="s">
        <v>35</v>
      </c>
      <c r="BJ3" s="21" t="s">
        <v>36</v>
      </c>
      <c r="BK3" s="21" t="s">
        <v>37</v>
      </c>
      <c r="BL3" s="21" t="s">
        <v>35</v>
      </c>
      <c r="BM3" s="22" t="s">
        <v>36</v>
      </c>
      <c r="BN3" s="22" t="s">
        <v>37</v>
      </c>
      <c r="BO3" s="13" t="s">
        <v>35</v>
      </c>
      <c r="BP3" s="13" t="s">
        <v>36</v>
      </c>
      <c r="BQ3" s="12" t="s">
        <v>37</v>
      </c>
    </row>
    <row r="4" spans="1:69" ht="15.75" customHeight="1" x14ac:dyDescent="0.15">
      <c r="A4" s="25" t="s">
        <v>13</v>
      </c>
      <c r="B4" s="55"/>
      <c r="C4" s="2" t="s">
        <v>55</v>
      </c>
      <c r="D4" s="98">
        <f t="shared" ref="D4:I4" si="0">SUM(D5:D8)</f>
        <v>0</v>
      </c>
      <c r="E4" s="98">
        <f t="shared" si="0"/>
        <v>0</v>
      </c>
      <c r="F4" s="99">
        <f t="shared" si="0"/>
        <v>0</v>
      </c>
      <c r="G4" s="98">
        <f t="shared" si="0"/>
        <v>0</v>
      </c>
      <c r="H4" s="99">
        <f t="shared" si="0"/>
        <v>0</v>
      </c>
      <c r="I4" s="99">
        <f t="shared" si="0"/>
        <v>0</v>
      </c>
      <c r="J4" s="47" t="e">
        <f t="shared" ref="J4:L5" si="1">D4/F12*100</f>
        <v>#DIV/0!</v>
      </c>
      <c r="K4" s="47" t="e">
        <f t="shared" si="1"/>
        <v>#DIV/0!</v>
      </c>
      <c r="L4" s="48" t="e">
        <f t="shared" si="1"/>
        <v>#DIV/0!</v>
      </c>
      <c r="M4" s="47" t="e">
        <f t="shared" ref="M4:O8" si="2">G4/F12*100</f>
        <v>#DIV/0!</v>
      </c>
      <c r="N4" s="47" t="e">
        <f t="shared" si="2"/>
        <v>#DIV/0!</v>
      </c>
      <c r="O4" s="48" t="e">
        <f t="shared" si="2"/>
        <v>#DIV/0!</v>
      </c>
      <c r="P4" s="98">
        <f>SUM(P5:P8)</f>
        <v>0</v>
      </c>
      <c r="Q4" s="99">
        <f>SUM(Q5:Q8)</f>
        <v>0</v>
      </c>
      <c r="R4" s="99">
        <f>SUM(R5:R8)</f>
        <v>0</v>
      </c>
      <c r="S4" s="47" t="e">
        <f t="shared" ref="S4:U8" si="3">P4/F12*100</f>
        <v>#DIV/0!</v>
      </c>
      <c r="T4" s="47" t="e">
        <f t="shared" si="3"/>
        <v>#DIV/0!</v>
      </c>
      <c r="U4" s="48" t="e">
        <f t="shared" si="3"/>
        <v>#DIV/0!</v>
      </c>
      <c r="V4" s="98">
        <f>SUM(V5:V8)</f>
        <v>0</v>
      </c>
      <c r="W4" s="99">
        <f>SUM(W5:W8)</f>
        <v>0</v>
      </c>
      <c r="X4" s="99">
        <f>SUM(X5:X8)</f>
        <v>0</v>
      </c>
      <c r="Y4" s="47" t="e">
        <f t="shared" ref="Y4:AA8" si="4">V4/F12*100</f>
        <v>#DIV/0!</v>
      </c>
      <c r="Z4" s="47" t="e">
        <f t="shared" si="4"/>
        <v>#DIV/0!</v>
      </c>
      <c r="AA4" s="48" t="e">
        <f t="shared" si="4"/>
        <v>#DIV/0!</v>
      </c>
      <c r="AB4" s="99">
        <f>SUM(AB5:AB8)</f>
        <v>0</v>
      </c>
      <c r="AC4" s="99">
        <f>SUM(AC5:AC8)</f>
        <v>0</v>
      </c>
      <c r="AD4" s="99">
        <f>SUM(AD5:AD8)</f>
        <v>0</v>
      </c>
      <c r="AE4" s="47" t="e">
        <f t="shared" ref="AE4:AG8" si="5">AB4/F12*100</f>
        <v>#DIV/0!</v>
      </c>
      <c r="AF4" s="47" t="e">
        <f t="shared" si="5"/>
        <v>#DIV/0!</v>
      </c>
      <c r="AG4" s="48" t="e">
        <f t="shared" si="5"/>
        <v>#DIV/0!</v>
      </c>
      <c r="AH4" s="98">
        <f t="shared" ref="AH4:AM4" si="6">SUM(AH5:AH8)</f>
        <v>0</v>
      </c>
      <c r="AI4" s="98">
        <f t="shared" si="6"/>
        <v>0</v>
      </c>
      <c r="AJ4" s="99">
        <f t="shared" si="6"/>
        <v>0</v>
      </c>
      <c r="AK4" s="99">
        <f t="shared" si="6"/>
        <v>0</v>
      </c>
      <c r="AL4" s="99">
        <f t="shared" si="6"/>
        <v>0</v>
      </c>
      <c r="AM4" s="99">
        <f t="shared" si="6"/>
        <v>0</v>
      </c>
      <c r="AN4" s="47" t="e">
        <f t="shared" ref="AN4:AP8" si="7">AH4/AK4*100</f>
        <v>#DIV/0!</v>
      </c>
      <c r="AO4" s="47" t="e">
        <f t="shared" si="7"/>
        <v>#DIV/0!</v>
      </c>
      <c r="AP4" s="48" t="e">
        <f t="shared" si="7"/>
        <v>#DIV/0!</v>
      </c>
      <c r="AQ4" s="98">
        <f t="shared" ref="AQ4:AV4" si="8">SUM(AQ5:AQ8)</f>
        <v>0</v>
      </c>
      <c r="AR4" s="99">
        <f t="shared" si="8"/>
        <v>0</v>
      </c>
      <c r="AS4" s="99">
        <f t="shared" si="8"/>
        <v>0</v>
      </c>
      <c r="AT4" s="99">
        <f t="shared" si="8"/>
        <v>0</v>
      </c>
      <c r="AU4" s="99">
        <f t="shared" si="8"/>
        <v>0</v>
      </c>
      <c r="AV4" s="99">
        <f t="shared" si="8"/>
        <v>0</v>
      </c>
      <c r="AW4" s="47" t="e">
        <f t="shared" ref="AW4:AY8" si="9">AQ4/AT4*100</f>
        <v>#DIV/0!</v>
      </c>
      <c r="AX4" s="47" t="e">
        <f t="shared" si="9"/>
        <v>#DIV/0!</v>
      </c>
      <c r="AY4" s="48" t="e">
        <f t="shared" si="9"/>
        <v>#DIV/0!</v>
      </c>
      <c r="AZ4" s="99">
        <f t="shared" ref="AZ4:BE4" si="10">SUM(AZ5:AZ8)</f>
        <v>0</v>
      </c>
      <c r="BA4" s="99">
        <f t="shared" si="10"/>
        <v>0</v>
      </c>
      <c r="BB4" s="99">
        <f t="shared" si="10"/>
        <v>0</v>
      </c>
      <c r="BC4" s="99">
        <f t="shared" si="10"/>
        <v>0</v>
      </c>
      <c r="BD4" s="99">
        <f t="shared" si="10"/>
        <v>0</v>
      </c>
      <c r="BE4" s="99">
        <f t="shared" si="10"/>
        <v>0</v>
      </c>
      <c r="BF4" s="47" t="e">
        <f t="shared" ref="BF4:BH8" si="11">AZ4/BC4*100</f>
        <v>#DIV/0!</v>
      </c>
      <c r="BG4" s="47" t="e">
        <f t="shared" si="11"/>
        <v>#DIV/0!</v>
      </c>
      <c r="BH4" s="48" t="e">
        <f t="shared" si="11"/>
        <v>#DIV/0!</v>
      </c>
      <c r="BI4" s="99">
        <f t="shared" ref="BI4:BN4" si="12">SUM(BI5:BI8)</f>
        <v>0</v>
      </c>
      <c r="BJ4" s="99">
        <f t="shared" si="12"/>
        <v>0</v>
      </c>
      <c r="BK4" s="99">
        <f t="shared" si="12"/>
        <v>0</v>
      </c>
      <c r="BL4" s="99">
        <f t="shared" si="12"/>
        <v>0</v>
      </c>
      <c r="BM4" s="99">
        <f t="shared" si="12"/>
        <v>0</v>
      </c>
      <c r="BN4" s="99">
        <f t="shared" si="12"/>
        <v>0</v>
      </c>
      <c r="BO4" s="47" t="e">
        <f t="shared" ref="BO4:BQ8" si="13">BI4/BL4*100</f>
        <v>#DIV/0!</v>
      </c>
      <c r="BP4" s="47" t="e">
        <f t="shared" si="13"/>
        <v>#DIV/0!</v>
      </c>
      <c r="BQ4" s="48" t="e">
        <f t="shared" si="13"/>
        <v>#DIV/0!</v>
      </c>
    </row>
    <row r="5" spans="1:69" ht="15.75" customHeight="1" x14ac:dyDescent="0.15">
      <c r="A5" s="26" t="s">
        <v>15</v>
      </c>
      <c r="B5" s="56"/>
      <c r="C5" s="3" t="s">
        <v>55</v>
      </c>
      <c r="D5" s="17"/>
      <c r="E5" s="17"/>
      <c r="F5" s="100">
        <f>SUM(D5:E5)</f>
        <v>0</v>
      </c>
      <c r="G5" s="17"/>
      <c r="H5" s="17"/>
      <c r="I5" s="100">
        <f>SUM(G5:H5)</f>
        <v>0</v>
      </c>
      <c r="J5" s="44" t="e">
        <f>ROUNDDOWN(D5/F13*100,1)</f>
        <v>#DIV/0!</v>
      </c>
      <c r="K5" s="44" t="e">
        <f>ROUNDDOWN(E5/G13*100,1)</f>
        <v>#DIV/0!</v>
      </c>
      <c r="L5" s="49" t="e">
        <f t="shared" si="1"/>
        <v>#DIV/0!</v>
      </c>
      <c r="M5" s="44" t="e">
        <f>ROUNDDOWN(G5/F13*100,1)</f>
        <v>#DIV/0!</v>
      </c>
      <c r="N5" s="44" t="e">
        <f>ROUNDDOWN(H5/G13*100,1)</f>
        <v>#DIV/0!</v>
      </c>
      <c r="O5" s="49" t="e">
        <f t="shared" si="2"/>
        <v>#DIV/0!</v>
      </c>
      <c r="P5" s="17"/>
      <c r="Q5" s="17"/>
      <c r="R5" s="100">
        <f>SUM(P5:Q5)</f>
        <v>0</v>
      </c>
      <c r="S5" s="44" t="e">
        <f>ROUNDDOWN(P5/F13*100,1)</f>
        <v>#DIV/0!</v>
      </c>
      <c r="T5" s="44" t="e">
        <f>ROUNDDOWN(Q5/G13*100,1)</f>
        <v>#DIV/0!</v>
      </c>
      <c r="U5" s="49" t="e">
        <f t="shared" si="3"/>
        <v>#DIV/0!</v>
      </c>
      <c r="V5" s="17"/>
      <c r="W5" s="17"/>
      <c r="X5" s="100">
        <f>SUM(V5:W5)</f>
        <v>0</v>
      </c>
      <c r="Y5" s="44" t="e">
        <f>ROUNDDOWN(V5/F13*100,1)</f>
        <v>#DIV/0!</v>
      </c>
      <c r="Z5" s="44" t="e">
        <f>ROUNDDOWN(W5/G13*100,1)</f>
        <v>#DIV/0!</v>
      </c>
      <c r="AA5" s="49" t="e">
        <f t="shared" si="4"/>
        <v>#DIV/0!</v>
      </c>
      <c r="AB5" s="17"/>
      <c r="AC5" s="17"/>
      <c r="AD5" s="100">
        <f>SUM(AB5:AC5)</f>
        <v>0</v>
      </c>
      <c r="AE5" s="44" t="e">
        <f>ROUNDDOWN(AB5/F13*100,1)</f>
        <v>#DIV/0!</v>
      </c>
      <c r="AF5" s="44" t="e">
        <f>ROUNDDOWN(AC5/G13*100,1)</f>
        <v>#DIV/0!</v>
      </c>
      <c r="AG5" s="49" t="e">
        <f t="shared" si="5"/>
        <v>#DIV/0!</v>
      </c>
      <c r="AH5" s="17"/>
      <c r="AI5" s="17"/>
      <c r="AJ5" s="100">
        <f>SUM(AH5:AI5)</f>
        <v>0</v>
      </c>
      <c r="AK5" s="17"/>
      <c r="AL5" s="17"/>
      <c r="AM5" s="100">
        <f>SUM(AK5:AL5)</f>
        <v>0</v>
      </c>
      <c r="AN5" s="44" t="e">
        <f>ROUNDDOWN(AH5/AK5*100,1)</f>
        <v>#DIV/0!</v>
      </c>
      <c r="AO5" s="44" t="e">
        <f>ROUNDDOWN(AI5/AL5*100,1)</f>
        <v>#DIV/0!</v>
      </c>
      <c r="AP5" s="49" t="e">
        <f t="shared" si="7"/>
        <v>#DIV/0!</v>
      </c>
      <c r="AQ5" s="17"/>
      <c r="AR5" s="17"/>
      <c r="AS5" s="100">
        <f>SUM(AQ5:AR5)</f>
        <v>0</v>
      </c>
      <c r="AT5" s="17"/>
      <c r="AU5" s="17"/>
      <c r="AV5" s="100">
        <f>SUM(AT5:AU5)</f>
        <v>0</v>
      </c>
      <c r="AW5" s="44" t="e">
        <f>ROUNDDOWN(AQ5/AT5*100,1)</f>
        <v>#DIV/0!</v>
      </c>
      <c r="AX5" s="44" t="e">
        <f>ROUNDDOWN(AR5/AU5*100,1)</f>
        <v>#DIV/0!</v>
      </c>
      <c r="AY5" s="49" t="e">
        <f t="shared" si="9"/>
        <v>#DIV/0!</v>
      </c>
      <c r="AZ5" s="17"/>
      <c r="BA5" s="17"/>
      <c r="BB5" s="100">
        <f>SUM(AZ5:BA5)</f>
        <v>0</v>
      </c>
      <c r="BC5" s="17"/>
      <c r="BD5" s="17"/>
      <c r="BE5" s="100">
        <f>SUM(BC5:BD5)</f>
        <v>0</v>
      </c>
      <c r="BF5" s="44" t="e">
        <f>ROUNDDOWN(AZ5/BC5*100,1)</f>
        <v>#DIV/0!</v>
      </c>
      <c r="BG5" s="44" t="e">
        <f>ROUNDDOWN(BA5/BD5*100,1)</f>
        <v>#DIV/0!</v>
      </c>
      <c r="BH5" s="49" t="e">
        <f t="shared" si="11"/>
        <v>#DIV/0!</v>
      </c>
      <c r="BI5" s="17"/>
      <c r="BJ5" s="17"/>
      <c r="BK5" s="100">
        <f>SUM(BI5:BJ5)</f>
        <v>0</v>
      </c>
      <c r="BL5" s="17"/>
      <c r="BM5" s="17"/>
      <c r="BN5" s="100">
        <f>SUM(BL5:BM5)</f>
        <v>0</v>
      </c>
      <c r="BO5" s="44" t="e">
        <f>ROUNDDOWN(BI5/BL5*100,1)</f>
        <v>#DIV/0!</v>
      </c>
      <c r="BP5" s="44" t="e">
        <f>ROUNDDOWN(BJ5/BM5*100,1)</f>
        <v>#DIV/0!</v>
      </c>
      <c r="BQ5" s="49" t="e">
        <f t="shared" si="13"/>
        <v>#DIV/0!</v>
      </c>
    </row>
    <row r="6" spans="1:69" ht="15.75" customHeight="1" x14ac:dyDescent="0.15">
      <c r="A6" s="26" t="s">
        <v>16</v>
      </c>
      <c r="B6" s="56"/>
      <c r="C6" s="3" t="s">
        <v>55</v>
      </c>
      <c r="D6" s="17"/>
      <c r="E6" s="17"/>
      <c r="F6" s="100">
        <f t="shared" ref="F6:F8" si="14">SUM(D6:E6)</f>
        <v>0</v>
      </c>
      <c r="G6" s="17"/>
      <c r="H6" s="17"/>
      <c r="I6" s="100">
        <f t="shared" ref="I6:I8" si="15">SUM(G6:H6)</f>
        <v>0</v>
      </c>
      <c r="J6" s="44" t="e">
        <f>ROUNDDOWN(D6/F14*100,1)</f>
        <v>#DIV/0!</v>
      </c>
      <c r="K6" s="44" t="e">
        <f>ROUNDDOWN(E6/G14*100,1)</f>
        <v>#DIV/0!</v>
      </c>
      <c r="L6" s="49" t="e">
        <f t="shared" ref="J6:L8" si="16">F6/H14*100</f>
        <v>#DIV/0!</v>
      </c>
      <c r="M6" s="44" t="e">
        <f>ROUNDDOWN(G6/F14*100,1)</f>
        <v>#DIV/0!</v>
      </c>
      <c r="N6" s="44" t="e">
        <f>ROUNDDOWN(H6/G14*100,1)</f>
        <v>#DIV/0!</v>
      </c>
      <c r="O6" s="49" t="e">
        <f t="shared" si="2"/>
        <v>#DIV/0!</v>
      </c>
      <c r="P6" s="17"/>
      <c r="Q6" s="17"/>
      <c r="R6" s="100">
        <f t="shared" ref="R6:R8" si="17">SUM(P6:Q6)</f>
        <v>0</v>
      </c>
      <c r="S6" s="44" t="e">
        <f>ROUNDDOWN(P6/F14*100,1)</f>
        <v>#DIV/0!</v>
      </c>
      <c r="T6" s="44" t="e">
        <f>ROUNDDOWN(Q6/G14*100,1)</f>
        <v>#DIV/0!</v>
      </c>
      <c r="U6" s="49" t="e">
        <f t="shared" si="3"/>
        <v>#DIV/0!</v>
      </c>
      <c r="V6" s="17"/>
      <c r="W6" s="17"/>
      <c r="X6" s="100">
        <f t="shared" ref="X6:X8" si="18">SUM(V6:W6)</f>
        <v>0</v>
      </c>
      <c r="Y6" s="44" t="e">
        <f>ROUNDDOWN(V6/F14*100,1)</f>
        <v>#DIV/0!</v>
      </c>
      <c r="Z6" s="44" t="e">
        <f>ROUNDDOWN(W6/G14*100,1)</f>
        <v>#DIV/0!</v>
      </c>
      <c r="AA6" s="49" t="e">
        <f t="shared" si="4"/>
        <v>#DIV/0!</v>
      </c>
      <c r="AB6" s="17"/>
      <c r="AC6" s="17"/>
      <c r="AD6" s="100">
        <f t="shared" ref="AD6:AD8" si="19">SUM(AB6:AC6)</f>
        <v>0</v>
      </c>
      <c r="AE6" s="44" t="e">
        <f>ROUNDDOWN(AB6/F14*100,1)</f>
        <v>#DIV/0!</v>
      </c>
      <c r="AF6" s="44" t="e">
        <f>ROUNDDOWN(AC6/G14*100,1)</f>
        <v>#DIV/0!</v>
      </c>
      <c r="AG6" s="49" t="e">
        <f t="shared" si="5"/>
        <v>#DIV/0!</v>
      </c>
      <c r="AH6" s="17"/>
      <c r="AI6" s="17"/>
      <c r="AJ6" s="100">
        <f t="shared" ref="AJ6:AJ8" si="20">SUM(AH6:AI6)</f>
        <v>0</v>
      </c>
      <c r="AK6" s="17"/>
      <c r="AL6" s="17"/>
      <c r="AM6" s="100">
        <f t="shared" ref="AM6:AM8" si="21">SUM(AK6:AL6)</f>
        <v>0</v>
      </c>
      <c r="AN6" s="44" t="e">
        <f>ROUNDDOWN(AH6/AK6*100,1)</f>
        <v>#DIV/0!</v>
      </c>
      <c r="AO6" s="44" t="e">
        <f>ROUNDDOWN(AI6/AL6*100,1)</f>
        <v>#DIV/0!</v>
      </c>
      <c r="AP6" s="49" t="e">
        <f t="shared" si="7"/>
        <v>#DIV/0!</v>
      </c>
      <c r="AQ6" s="17"/>
      <c r="AR6" s="17"/>
      <c r="AS6" s="100">
        <f t="shared" ref="AS6:AS8" si="22">SUM(AQ6:AR6)</f>
        <v>0</v>
      </c>
      <c r="AT6" s="17"/>
      <c r="AU6" s="17"/>
      <c r="AV6" s="100">
        <f t="shared" ref="AV6:AV8" si="23">SUM(AT6:AU6)</f>
        <v>0</v>
      </c>
      <c r="AW6" s="44" t="e">
        <f>ROUNDDOWN(AQ6/AT6*100,1)</f>
        <v>#DIV/0!</v>
      </c>
      <c r="AX6" s="44" t="e">
        <f>ROUNDDOWN(AR6/AU6*100,1)</f>
        <v>#DIV/0!</v>
      </c>
      <c r="AY6" s="49" t="e">
        <f t="shared" si="9"/>
        <v>#DIV/0!</v>
      </c>
      <c r="AZ6" s="17"/>
      <c r="BA6" s="17"/>
      <c r="BB6" s="100">
        <f t="shared" ref="BB6:BB8" si="24">SUM(AZ6:BA6)</f>
        <v>0</v>
      </c>
      <c r="BC6" s="17"/>
      <c r="BD6" s="17"/>
      <c r="BE6" s="100">
        <f t="shared" ref="BE6:BE8" si="25">SUM(BC6:BD6)</f>
        <v>0</v>
      </c>
      <c r="BF6" s="44" t="e">
        <f>ROUNDDOWN(AZ6/BC6*100,1)</f>
        <v>#DIV/0!</v>
      </c>
      <c r="BG6" s="44" t="e">
        <f>ROUNDDOWN(BA6/BD6*100,1)</f>
        <v>#DIV/0!</v>
      </c>
      <c r="BH6" s="49" t="e">
        <f t="shared" si="11"/>
        <v>#DIV/0!</v>
      </c>
      <c r="BI6" s="17"/>
      <c r="BJ6" s="17"/>
      <c r="BK6" s="100">
        <f t="shared" ref="BK6:BK8" si="26">SUM(BI6:BJ6)</f>
        <v>0</v>
      </c>
      <c r="BL6" s="17"/>
      <c r="BM6" s="17"/>
      <c r="BN6" s="100">
        <f t="shared" ref="BN6:BN8" si="27">SUM(BL6:BM6)</f>
        <v>0</v>
      </c>
      <c r="BO6" s="44" t="e">
        <f>ROUNDDOWN(BI6/BL6*100,1)</f>
        <v>#DIV/0!</v>
      </c>
      <c r="BP6" s="44" t="e">
        <f>ROUNDDOWN(BJ6/BM6*100,1)</f>
        <v>#DIV/0!</v>
      </c>
      <c r="BQ6" s="49" t="e">
        <f t="shared" si="13"/>
        <v>#DIV/0!</v>
      </c>
    </row>
    <row r="7" spans="1:69" ht="15.75" customHeight="1" x14ac:dyDescent="0.15">
      <c r="A7" s="26" t="s">
        <v>17</v>
      </c>
      <c r="B7" s="56"/>
      <c r="C7" s="3" t="s">
        <v>55</v>
      </c>
      <c r="D7" s="17"/>
      <c r="E7" s="17"/>
      <c r="F7" s="100">
        <f t="shared" si="14"/>
        <v>0</v>
      </c>
      <c r="G7" s="17"/>
      <c r="H7" s="17"/>
      <c r="I7" s="100">
        <f t="shared" si="15"/>
        <v>0</v>
      </c>
      <c r="J7" s="44" t="e">
        <f>ROUNDDOWN(D7/F15*100,1)</f>
        <v>#DIV/0!</v>
      </c>
      <c r="K7" s="44" t="e">
        <f>ROUNDDOWN(E7/G15*100,1)</f>
        <v>#DIV/0!</v>
      </c>
      <c r="L7" s="49" t="e">
        <f t="shared" si="16"/>
        <v>#DIV/0!</v>
      </c>
      <c r="M7" s="44" t="e">
        <f>ROUNDDOWN(G7/F15*100,1)</f>
        <v>#DIV/0!</v>
      </c>
      <c r="N7" s="44" t="e">
        <f>ROUNDDOWN(H7/G15*100,1)</f>
        <v>#DIV/0!</v>
      </c>
      <c r="O7" s="49" t="e">
        <f t="shared" si="2"/>
        <v>#DIV/0!</v>
      </c>
      <c r="P7" s="17"/>
      <c r="Q7" s="17"/>
      <c r="R7" s="100">
        <f t="shared" si="17"/>
        <v>0</v>
      </c>
      <c r="S7" s="44" t="e">
        <f>ROUNDDOWN(P7/F15*100,1)</f>
        <v>#DIV/0!</v>
      </c>
      <c r="T7" s="44" t="e">
        <f>ROUNDDOWN(Q7/G15*100,1)</f>
        <v>#DIV/0!</v>
      </c>
      <c r="U7" s="49" t="e">
        <f t="shared" si="3"/>
        <v>#DIV/0!</v>
      </c>
      <c r="V7" s="17"/>
      <c r="W7" s="17"/>
      <c r="X7" s="100">
        <f t="shared" si="18"/>
        <v>0</v>
      </c>
      <c r="Y7" s="44" t="e">
        <f>ROUNDDOWN(V7/F15*100,1)</f>
        <v>#DIV/0!</v>
      </c>
      <c r="Z7" s="44" t="e">
        <f>ROUNDDOWN(W7/G15*100,1)</f>
        <v>#DIV/0!</v>
      </c>
      <c r="AA7" s="49" t="e">
        <f t="shared" si="4"/>
        <v>#DIV/0!</v>
      </c>
      <c r="AB7" s="17"/>
      <c r="AC7" s="17"/>
      <c r="AD7" s="100">
        <f t="shared" si="19"/>
        <v>0</v>
      </c>
      <c r="AE7" s="44" t="e">
        <f>ROUNDDOWN(AB7/F15*100,1)</f>
        <v>#DIV/0!</v>
      </c>
      <c r="AF7" s="44" t="e">
        <f>ROUNDDOWN(AC7/G15*100,1)</f>
        <v>#DIV/0!</v>
      </c>
      <c r="AG7" s="49" t="e">
        <f t="shared" si="5"/>
        <v>#DIV/0!</v>
      </c>
      <c r="AH7" s="17"/>
      <c r="AI7" s="17"/>
      <c r="AJ7" s="100">
        <f t="shared" si="20"/>
        <v>0</v>
      </c>
      <c r="AK7" s="17"/>
      <c r="AL7" s="17"/>
      <c r="AM7" s="100">
        <f t="shared" si="21"/>
        <v>0</v>
      </c>
      <c r="AN7" s="44" t="e">
        <f>ROUNDDOWN(AH7/AK7*100,1)</f>
        <v>#DIV/0!</v>
      </c>
      <c r="AO7" s="44" t="e">
        <f>ROUNDDOWN(AI7/AL7*100,1)</f>
        <v>#DIV/0!</v>
      </c>
      <c r="AP7" s="49" t="e">
        <f t="shared" si="7"/>
        <v>#DIV/0!</v>
      </c>
      <c r="AQ7" s="17"/>
      <c r="AR7" s="17"/>
      <c r="AS7" s="100">
        <f t="shared" si="22"/>
        <v>0</v>
      </c>
      <c r="AT7" s="17"/>
      <c r="AU7" s="17"/>
      <c r="AV7" s="100">
        <f t="shared" si="23"/>
        <v>0</v>
      </c>
      <c r="AW7" s="44" t="e">
        <f>ROUNDDOWN(AQ7/AT7*100,1)</f>
        <v>#DIV/0!</v>
      </c>
      <c r="AX7" s="44" t="e">
        <f>ROUNDDOWN(AR7/AU7*100,1)</f>
        <v>#DIV/0!</v>
      </c>
      <c r="AY7" s="49" t="e">
        <f t="shared" si="9"/>
        <v>#DIV/0!</v>
      </c>
      <c r="AZ7" s="17"/>
      <c r="BA7" s="17"/>
      <c r="BB7" s="100">
        <f t="shared" si="24"/>
        <v>0</v>
      </c>
      <c r="BC7" s="17"/>
      <c r="BD7" s="17"/>
      <c r="BE7" s="100">
        <f t="shared" si="25"/>
        <v>0</v>
      </c>
      <c r="BF7" s="44" t="e">
        <f>ROUNDDOWN(AZ7/BC7*100,1)</f>
        <v>#DIV/0!</v>
      </c>
      <c r="BG7" s="44" t="e">
        <f>ROUNDDOWN(BA7/BD7*100,1)</f>
        <v>#DIV/0!</v>
      </c>
      <c r="BH7" s="49" t="e">
        <f t="shared" si="11"/>
        <v>#DIV/0!</v>
      </c>
      <c r="BI7" s="17"/>
      <c r="BJ7" s="17"/>
      <c r="BK7" s="100">
        <f t="shared" si="26"/>
        <v>0</v>
      </c>
      <c r="BL7" s="17"/>
      <c r="BM7" s="17"/>
      <c r="BN7" s="100">
        <f t="shared" si="27"/>
        <v>0</v>
      </c>
      <c r="BO7" s="44" t="e">
        <f>ROUNDDOWN(BI7/BL7*100,1)</f>
        <v>#DIV/0!</v>
      </c>
      <c r="BP7" s="44" t="e">
        <f>ROUNDDOWN(BJ7/BM7*100,1)</f>
        <v>#DIV/0!</v>
      </c>
      <c r="BQ7" s="49" t="e">
        <f t="shared" si="13"/>
        <v>#DIV/0!</v>
      </c>
    </row>
    <row r="8" spans="1:69" ht="15.75" customHeight="1" thickBot="1" x14ac:dyDescent="0.2">
      <c r="A8" s="5" t="s">
        <v>18</v>
      </c>
      <c r="B8" s="57"/>
      <c r="C8" s="4" t="s">
        <v>55</v>
      </c>
      <c r="D8" s="18"/>
      <c r="E8" s="18"/>
      <c r="F8" s="101">
        <f t="shared" si="14"/>
        <v>0</v>
      </c>
      <c r="G8" s="18"/>
      <c r="H8" s="18"/>
      <c r="I8" s="101">
        <f t="shared" si="15"/>
        <v>0</v>
      </c>
      <c r="J8" s="50" t="e">
        <f>ROUNDDOWN(D8/F16*100,1)</f>
        <v>#DIV/0!</v>
      </c>
      <c r="K8" s="50" t="e">
        <f>ROUNDDOWN(E8/G16*100,1)</f>
        <v>#DIV/0!</v>
      </c>
      <c r="L8" s="51" t="e">
        <f t="shared" si="16"/>
        <v>#DIV/0!</v>
      </c>
      <c r="M8" s="50" t="e">
        <f>ROUNDDOWN(G8/F16*100,1)</f>
        <v>#DIV/0!</v>
      </c>
      <c r="N8" s="50" t="e">
        <f>ROUNDDOWN(H8/G16*100,1)</f>
        <v>#DIV/0!</v>
      </c>
      <c r="O8" s="51" t="e">
        <f t="shared" si="2"/>
        <v>#DIV/0!</v>
      </c>
      <c r="P8" s="18"/>
      <c r="Q8" s="18"/>
      <c r="R8" s="101">
        <f t="shared" si="17"/>
        <v>0</v>
      </c>
      <c r="S8" s="50" t="e">
        <f>ROUNDDOWN(P8/F16*100,1)</f>
        <v>#DIV/0!</v>
      </c>
      <c r="T8" s="50" t="e">
        <f>ROUNDDOWN(Q8/G16*100,1)</f>
        <v>#DIV/0!</v>
      </c>
      <c r="U8" s="51" t="e">
        <f t="shared" si="3"/>
        <v>#DIV/0!</v>
      </c>
      <c r="V8" s="18"/>
      <c r="W8" s="18"/>
      <c r="X8" s="101">
        <f t="shared" si="18"/>
        <v>0</v>
      </c>
      <c r="Y8" s="50" t="e">
        <f>ROUNDDOWN(V8/F16*100,1)</f>
        <v>#DIV/0!</v>
      </c>
      <c r="Z8" s="50" t="e">
        <f>ROUNDDOWN(W8/G16*100,1)</f>
        <v>#DIV/0!</v>
      </c>
      <c r="AA8" s="51" t="e">
        <f t="shared" si="4"/>
        <v>#DIV/0!</v>
      </c>
      <c r="AB8" s="18"/>
      <c r="AC8" s="18"/>
      <c r="AD8" s="101">
        <f t="shared" si="19"/>
        <v>0</v>
      </c>
      <c r="AE8" s="50" t="e">
        <f>ROUNDDOWN(AB8/F16*100,1)</f>
        <v>#DIV/0!</v>
      </c>
      <c r="AF8" s="50" t="e">
        <f>ROUNDDOWN(AC8/G16*100,1)</f>
        <v>#DIV/0!</v>
      </c>
      <c r="AG8" s="51" t="e">
        <f t="shared" si="5"/>
        <v>#DIV/0!</v>
      </c>
      <c r="AH8" s="18"/>
      <c r="AI8" s="18"/>
      <c r="AJ8" s="101">
        <f t="shared" si="20"/>
        <v>0</v>
      </c>
      <c r="AK8" s="18"/>
      <c r="AL8" s="18"/>
      <c r="AM8" s="101">
        <f t="shared" si="21"/>
        <v>0</v>
      </c>
      <c r="AN8" s="50" t="e">
        <f>ROUNDDOWN(AH8/AK8*100,1)</f>
        <v>#DIV/0!</v>
      </c>
      <c r="AO8" s="50" t="e">
        <f>ROUNDDOWN(AI8/AL8*100,1)</f>
        <v>#DIV/0!</v>
      </c>
      <c r="AP8" s="51" t="e">
        <f t="shared" si="7"/>
        <v>#DIV/0!</v>
      </c>
      <c r="AQ8" s="18"/>
      <c r="AR8" s="18"/>
      <c r="AS8" s="101">
        <f t="shared" si="22"/>
        <v>0</v>
      </c>
      <c r="AT8" s="18"/>
      <c r="AU8" s="18"/>
      <c r="AV8" s="101">
        <f t="shared" si="23"/>
        <v>0</v>
      </c>
      <c r="AW8" s="50" t="e">
        <f>ROUNDDOWN(AQ8/AT8*100,1)</f>
        <v>#DIV/0!</v>
      </c>
      <c r="AX8" s="50" t="e">
        <f>ROUNDDOWN(AR8/AU8*100,1)</f>
        <v>#DIV/0!</v>
      </c>
      <c r="AY8" s="51" t="e">
        <f t="shared" si="9"/>
        <v>#DIV/0!</v>
      </c>
      <c r="AZ8" s="18"/>
      <c r="BA8" s="18"/>
      <c r="BB8" s="101">
        <f t="shared" si="24"/>
        <v>0</v>
      </c>
      <c r="BC8" s="18"/>
      <c r="BD8" s="18"/>
      <c r="BE8" s="101">
        <f t="shared" si="25"/>
        <v>0</v>
      </c>
      <c r="BF8" s="50" t="e">
        <f>ROUNDDOWN(AZ8/BC8*100,1)</f>
        <v>#DIV/0!</v>
      </c>
      <c r="BG8" s="50" t="e">
        <f>ROUNDDOWN(BA8/BD8*100,1)</f>
        <v>#DIV/0!</v>
      </c>
      <c r="BH8" s="51" t="e">
        <f t="shared" si="11"/>
        <v>#DIV/0!</v>
      </c>
      <c r="BI8" s="18"/>
      <c r="BJ8" s="18"/>
      <c r="BK8" s="101">
        <f t="shared" si="26"/>
        <v>0</v>
      </c>
      <c r="BL8" s="18"/>
      <c r="BM8" s="18"/>
      <c r="BN8" s="101">
        <f t="shared" si="27"/>
        <v>0</v>
      </c>
      <c r="BO8" s="50" t="e">
        <f>ROUNDDOWN(BI8/BL8*100,1)</f>
        <v>#DIV/0!</v>
      </c>
      <c r="BP8" s="50" t="e">
        <f>ROUNDDOWN(BJ8/BM8*100,1)</f>
        <v>#DIV/0!</v>
      </c>
      <c r="BQ8" s="51" t="e">
        <f t="shared" si="13"/>
        <v>#DIV/0!</v>
      </c>
    </row>
    <row r="10" spans="1:69" ht="14.25" thickBot="1" x14ac:dyDescent="0.2"/>
    <row r="11" spans="1:69" ht="28.5" customHeight="1" x14ac:dyDescent="0.15">
      <c r="A11" s="32" t="s">
        <v>38</v>
      </c>
      <c r="B11" s="33" t="s">
        <v>58</v>
      </c>
      <c r="C11" s="34" t="e">
        <f>$L$4</f>
        <v>#DIV/0!</v>
      </c>
      <c r="E11" s="29" t="s">
        <v>50</v>
      </c>
      <c r="F11" s="40" t="s">
        <v>51</v>
      </c>
      <c r="G11" s="41" t="s">
        <v>52</v>
      </c>
      <c r="H11" s="42" t="s">
        <v>53</v>
      </c>
      <c r="J11" s="19"/>
      <c r="K11" s="19"/>
      <c r="P11" s="24"/>
      <c r="Q11" s="24"/>
      <c r="S11" s="19"/>
      <c r="T11" s="19"/>
      <c r="V11" s="1"/>
      <c r="W11" s="1"/>
      <c r="Y11" s="19"/>
      <c r="Z11" s="19"/>
      <c r="AB11" s="1"/>
      <c r="AC11" s="1"/>
      <c r="AE11" s="19"/>
      <c r="AF11" s="19"/>
      <c r="AH11" s="1"/>
      <c r="AI11" s="1"/>
      <c r="AN11" s="19"/>
      <c r="AO11" s="19"/>
      <c r="AQ11" s="1"/>
      <c r="AR11" s="1"/>
      <c r="AW11" s="19"/>
      <c r="AX11" s="19"/>
      <c r="AZ11" s="1"/>
      <c r="BA11" s="1"/>
      <c r="BF11" s="15"/>
      <c r="BG11" s="15"/>
      <c r="BI11" s="1"/>
      <c r="BJ11" s="1"/>
      <c r="BO11" s="19"/>
      <c r="BP11" s="19"/>
    </row>
    <row r="12" spans="1:69" ht="28.5" customHeight="1" x14ac:dyDescent="0.15">
      <c r="A12" s="35"/>
      <c r="B12" s="58" t="s">
        <v>56</v>
      </c>
      <c r="C12" s="36" t="e">
        <f>$O$4</f>
        <v>#DIV/0!</v>
      </c>
      <c r="E12" s="43" t="s">
        <v>54</v>
      </c>
      <c r="F12" s="98">
        <f>SUM(F13:F16)</f>
        <v>0</v>
      </c>
      <c r="G12" s="98">
        <f>SUM(G13:G16)</f>
        <v>0</v>
      </c>
      <c r="H12" s="102">
        <f>SUM(H13:H16)</f>
        <v>0</v>
      </c>
      <c r="J12" s="19"/>
      <c r="K12" s="19"/>
      <c r="P12" s="24"/>
      <c r="Q12" s="24"/>
      <c r="S12" s="19"/>
      <c r="T12" s="19"/>
      <c r="V12" s="1"/>
      <c r="W12" s="1"/>
      <c r="Y12" s="19"/>
      <c r="Z12" s="19"/>
      <c r="AB12" s="1"/>
      <c r="AC12" s="1"/>
      <c r="AE12" s="19"/>
      <c r="AF12" s="19"/>
      <c r="AH12" s="1"/>
      <c r="AI12" s="1"/>
      <c r="AN12" s="19"/>
      <c r="AO12" s="19"/>
      <c r="AQ12" s="1"/>
      <c r="AR12" s="1"/>
      <c r="AW12" s="19"/>
      <c r="AX12" s="19"/>
      <c r="AZ12" s="1"/>
      <c r="BA12" s="1"/>
      <c r="BF12" s="15"/>
      <c r="BG12" s="15"/>
      <c r="BI12" s="1"/>
      <c r="BJ12" s="1"/>
      <c r="BO12" s="19"/>
      <c r="BP12" s="19"/>
    </row>
    <row r="13" spans="1:69" ht="28.5" customHeight="1" x14ac:dyDescent="0.15">
      <c r="A13" s="35"/>
      <c r="B13" s="58" t="s">
        <v>57</v>
      </c>
      <c r="C13" s="36" t="e">
        <f>$U$4</f>
        <v>#DIV/0!</v>
      </c>
      <c r="E13" s="30" t="s">
        <v>46</v>
      </c>
      <c r="F13" s="103"/>
      <c r="G13" s="104"/>
      <c r="H13" s="105">
        <f>SUM(F13:G13)</f>
        <v>0</v>
      </c>
      <c r="J13" s="19"/>
      <c r="K13" s="19"/>
      <c r="P13" s="24"/>
      <c r="Q13" s="24"/>
      <c r="S13" s="19"/>
      <c r="T13" s="19"/>
      <c r="V13" s="1"/>
      <c r="W13" s="1"/>
      <c r="Y13" s="19"/>
      <c r="Z13" s="19"/>
      <c r="AB13" s="1"/>
      <c r="AC13" s="1"/>
      <c r="AE13" s="19"/>
      <c r="AF13" s="19"/>
      <c r="AH13" s="1"/>
      <c r="AI13" s="1"/>
      <c r="AN13" s="19"/>
      <c r="AO13" s="19"/>
      <c r="AQ13" s="1"/>
      <c r="AR13" s="1"/>
      <c r="AW13" s="19"/>
      <c r="AX13" s="19"/>
      <c r="AZ13" s="1"/>
      <c r="BA13" s="1"/>
      <c r="BF13" s="15"/>
      <c r="BG13" s="15"/>
      <c r="BI13" s="1"/>
      <c r="BJ13" s="1"/>
      <c r="BO13" s="19"/>
      <c r="BP13" s="19"/>
    </row>
    <row r="14" spans="1:69" ht="28.5" customHeight="1" x14ac:dyDescent="0.15">
      <c r="A14" s="35"/>
      <c r="B14" s="28" t="s">
        <v>40</v>
      </c>
      <c r="C14" s="36" t="e">
        <f>$AA$4</f>
        <v>#DIV/0!</v>
      </c>
      <c r="E14" s="30" t="s">
        <v>47</v>
      </c>
      <c r="F14" s="103"/>
      <c r="G14" s="104"/>
      <c r="H14" s="105">
        <f t="shared" ref="H14:H16" si="28">SUM(F14:G14)</f>
        <v>0</v>
      </c>
      <c r="J14" s="19"/>
      <c r="K14" s="19"/>
      <c r="P14" s="24"/>
      <c r="Q14" s="24"/>
      <c r="S14" s="19"/>
      <c r="T14" s="19"/>
      <c r="V14" s="1"/>
      <c r="W14" s="1"/>
      <c r="Y14" s="19"/>
      <c r="Z14" s="19"/>
      <c r="AB14" s="1"/>
      <c r="AC14" s="1"/>
      <c r="AE14" s="19"/>
      <c r="AF14" s="19"/>
      <c r="AH14" s="1"/>
      <c r="AI14" s="1"/>
      <c r="AN14" s="19"/>
      <c r="AO14" s="19"/>
      <c r="AQ14" s="1"/>
      <c r="AR14" s="1"/>
      <c r="AW14" s="19"/>
      <c r="AX14" s="19"/>
      <c r="AZ14" s="1"/>
      <c r="BA14" s="1"/>
      <c r="BF14" s="15"/>
      <c r="BG14" s="15"/>
      <c r="BI14" s="1"/>
      <c r="BJ14" s="1"/>
      <c r="BO14" s="19"/>
      <c r="BP14" s="19"/>
    </row>
    <row r="15" spans="1:69" ht="28.5" customHeight="1" x14ac:dyDescent="0.15">
      <c r="A15" s="35"/>
      <c r="B15" s="28" t="s">
        <v>41</v>
      </c>
      <c r="C15" s="36" t="e">
        <f>$AG$4</f>
        <v>#DIV/0!</v>
      </c>
      <c r="E15" s="30" t="s">
        <v>48</v>
      </c>
      <c r="F15" s="103"/>
      <c r="G15" s="104"/>
      <c r="H15" s="105">
        <f t="shared" si="28"/>
        <v>0</v>
      </c>
      <c r="J15" s="19"/>
      <c r="K15" s="19"/>
      <c r="P15" s="24"/>
      <c r="Q15" s="24"/>
      <c r="S15" s="19"/>
      <c r="T15" s="19"/>
      <c r="V15" s="1"/>
      <c r="W15" s="1"/>
      <c r="Y15" s="19"/>
      <c r="Z15" s="19"/>
      <c r="AB15" s="1"/>
      <c r="AC15" s="1"/>
      <c r="AE15" s="19"/>
      <c r="AF15" s="19"/>
      <c r="AH15" s="1"/>
      <c r="AI15" s="1"/>
      <c r="AN15" s="19"/>
      <c r="AO15" s="19"/>
      <c r="AQ15" s="1"/>
      <c r="AR15" s="1"/>
      <c r="AW15" s="19"/>
      <c r="AX15" s="19"/>
      <c r="AZ15" s="1"/>
      <c r="BA15" s="1"/>
      <c r="BF15" s="15"/>
      <c r="BG15" s="15"/>
      <c r="BI15" s="1"/>
      <c r="BJ15" s="1"/>
      <c r="BO15" s="19"/>
      <c r="BP15" s="19"/>
    </row>
    <row r="16" spans="1:69" ht="28.5" customHeight="1" thickBot="1" x14ac:dyDescent="0.2">
      <c r="A16" s="35"/>
      <c r="B16" s="28" t="s">
        <v>21</v>
      </c>
      <c r="C16" s="36" t="e">
        <f>$AP$4</f>
        <v>#DIV/0!</v>
      </c>
      <c r="E16" s="31" t="s">
        <v>49</v>
      </c>
      <c r="F16" s="106"/>
      <c r="G16" s="107"/>
      <c r="H16" s="108">
        <f t="shared" si="28"/>
        <v>0</v>
      </c>
    </row>
    <row r="17" spans="1:16" ht="28.5" customHeight="1" x14ac:dyDescent="0.15">
      <c r="A17" s="35"/>
      <c r="B17" s="28" t="s">
        <v>43</v>
      </c>
      <c r="C17" s="36" t="e">
        <f>$AY$4</f>
        <v>#DIV/0!</v>
      </c>
      <c r="P17" s="27"/>
    </row>
    <row r="18" spans="1:16" ht="28.5" customHeight="1" x14ac:dyDescent="0.15">
      <c r="A18" s="35"/>
      <c r="B18" s="28" t="s">
        <v>20</v>
      </c>
      <c r="C18" s="36" t="e">
        <f>$BH$4</f>
        <v>#DIV/0!</v>
      </c>
    </row>
    <row r="19" spans="1:16" ht="28.5" customHeight="1" thickBot="1" x14ac:dyDescent="0.2">
      <c r="A19" s="37"/>
      <c r="B19" s="38" t="s">
        <v>19</v>
      </c>
      <c r="C19" s="39" t="e">
        <f>$BQ$4</f>
        <v>#DIV/0!</v>
      </c>
    </row>
  </sheetData>
  <mergeCells count="33">
    <mergeCell ref="A1:A2"/>
    <mergeCell ref="B1:B2"/>
    <mergeCell ref="C1:C2"/>
    <mergeCell ref="P1:U1"/>
    <mergeCell ref="S2:U2"/>
    <mergeCell ref="D2:F2"/>
    <mergeCell ref="D1:O1"/>
    <mergeCell ref="BI1:BQ1"/>
    <mergeCell ref="G2:I2"/>
    <mergeCell ref="J2:L2"/>
    <mergeCell ref="M2:O2"/>
    <mergeCell ref="P2:R2"/>
    <mergeCell ref="V1:AA1"/>
    <mergeCell ref="V2:X2"/>
    <mergeCell ref="Y2:AA2"/>
    <mergeCell ref="AQ2:AS2"/>
    <mergeCell ref="AB1:AG1"/>
    <mergeCell ref="AH1:AP1"/>
    <mergeCell ref="AQ1:AY1"/>
    <mergeCell ref="AZ1:BH1"/>
    <mergeCell ref="AB2:AD2"/>
    <mergeCell ref="AE2:AG2"/>
    <mergeCell ref="AH2:AJ2"/>
    <mergeCell ref="AK2:AM2"/>
    <mergeCell ref="AN2:AP2"/>
    <mergeCell ref="BL2:BN2"/>
    <mergeCell ref="BO2:BQ2"/>
    <mergeCell ref="AT2:AV2"/>
    <mergeCell ref="AW2:AY2"/>
    <mergeCell ref="AZ2:BB2"/>
    <mergeCell ref="BC2:BE2"/>
    <mergeCell ref="BF2:BH2"/>
    <mergeCell ref="BI2:BK2"/>
  </mergeCells>
  <phoneticPr fontId="1"/>
  <pageMargins left="0.78740200000000005" right="0.78740200000000005" top="0.98425300000000004" bottom="0.98425300000000004" header="0.51181100000000002" footer="0.51181100000000002"/>
  <pageSetup paperSize="9" scale="14" fitToHeight="0" orientation="landscape" horizontalDpi="300" verticalDpi="300" r:id="rId1"/>
  <headerFooter>
    <oddHeader>&amp;C&amp;"ＭＳ Ｐゴシック"P07：健診・保健指導の状況（年次）
年齢区分：年齢構成計 40歳代 50歳代 60歳代 70～74歳 性別：性別計 男 女 保険者分類：00138016 千代田区 年度：2018年度 2020年度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5" zoomScaleNormal="85" workbookViewId="0">
      <selection activeCell="J84" sqref="J84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H30データ</vt:lpstr>
      <vt:lpstr>R2データ</vt:lpstr>
      <vt:lpstr>グラフ</vt:lpstr>
      <vt:lpstr>H30データ!Print_Titles</vt:lpstr>
      <vt:lpstr>'R2データ'!Print_Titles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2022-06-03T13:55:08Z</cp:lastPrinted>
  <dcterms:created xsi:type="dcterms:W3CDTF">2022-05-19T04:23:59Z</dcterms:created>
  <dcterms:modified xsi:type="dcterms:W3CDTF">2023-02-03T10:00:02Z</dcterms:modified>
</cp:coreProperties>
</file>